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U:\DIR_STE\CONDIVISIONE\AMMINISTRAZIONE\Appalti\2022\22-25 LavMessaNormaMenegh_PrAp_P0258\03 GARA\01 Bando_Disciplinare_Allegati\"/>
    </mc:Choice>
  </mc:AlternateContent>
  <workbookProtection workbookAlgorithmName="SHA-512" workbookHashValue="oqEtcvMmU7c+dB/P4yDHbYqP04xY9Q9MMfv1nT5RSvNGxi+LdsxBgD4V4I67PBhQLyb/uJQUCzqCFcFgdptj5w==" workbookSaltValue="36VRf+YIIA491ivVvAEuKQ==" workbookSpinCount="100000" lockStructure="1"/>
  <bookViews>
    <workbookView xWindow="0" yWindow="0" windowWidth="28800" windowHeight="10800" tabRatio="375"/>
  </bookViews>
  <sheets>
    <sheet name="Lista Categorie e Forniture" sheetId="1" r:id="rId1"/>
  </sheets>
  <definedNames>
    <definedName name="_xlnm._FilterDatabase" localSheetId="0" hidden="1">'Lista Categorie e Forniture'!#REF!</definedName>
    <definedName name="_xlnm.Print_Area" localSheetId="0">'Lista Categorie e Forniture'!$A$1:$I$685</definedName>
    <definedName name="Excel_BuiltIn_Print_Area" localSheetId="0">'Lista Categorie e Forniture'!#REF!</definedName>
    <definedName name="Excel_BuiltIn_Print_Area_1_1">#REF!</definedName>
    <definedName name="_xlnm.Print_Titles" localSheetId="0">'Lista Categorie e Forniture'!$10:$11</definedName>
  </definedNames>
  <calcPr calcId="162913"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19" i="1" l="1"/>
  <c r="H117" i="1"/>
  <c r="H115" i="1"/>
  <c r="H113" i="1"/>
  <c r="H111" i="1"/>
  <c r="H109" i="1"/>
  <c r="H107" i="1"/>
  <c r="H105" i="1"/>
  <c r="H103" i="1"/>
  <c r="H101" i="1"/>
  <c r="H99" i="1"/>
  <c r="H97" i="1"/>
  <c r="H95" i="1"/>
  <c r="H93" i="1"/>
  <c r="H91" i="1"/>
  <c r="H89" i="1"/>
  <c r="H87" i="1"/>
  <c r="H85" i="1"/>
  <c r="H83" i="1"/>
  <c r="H81" i="1"/>
  <c r="H79" i="1"/>
  <c r="H77" i="1"/>
  <c r="H75" i="1"/>
  <c r="H73" i="1"/>
  <c r="H71" i="1"/>
  <c r="H69" i="1"/>
  <c r="H67" i="1"/>
  <c r="H65" i="1"/>
  <c r="H63" i="1"/>
  <c r="H61" i="1"/>
  <c r="H59" i="1"/>
  <c r="H57" i="1"/>
  <c r="H55" i="1"/>
  <c r="H53" i="1"/>
  <c r="H51" i="1"/>
  <c r="H49" i="1"/>
  <c r="H47" i="1"/>
  <c r="H45" i="1"/>
  <c r="H43" i="1"/>
  <c r="H41" i="1"/>
  <c r="H39" i="1"/>
  <c r="H37" i="1"/>
  <c r="H35" i="1"/>
  <c r="H33" i="1"/>
  <c r="H31" i="1"/>
  <c r="H29" i="1"/>
  <c r="H27" i="1"/>
  <c r="H25" i="1"/>
  <c r="H23" i="1"/>
  <c r="H21" i="1"/>
  <c r="H19" i="1"/>
  <c r="H17" i="1"/>
  <c r="H15" i="1"/>
  <c r="H167" i="1"/>
  <c r="H165" i="1"/>
  <c r="H163" i="1"/>
  <c r="H161" i="1"/>
  <c r="H159" i="1"/>
  <c r="H157" i="1"/>
  <c r="H155" i="1"/>
  <c r="H153" i="1"/>
  <c r="H151" i="1"/>
  <c r="H149" i="1"/>
  <c r="H147" i="1"/>
  <c r="H145" i="1"/>
  <c r="H143" i="1"/>
  <c r="H141" i="1"/>
  <c r="H139" i="1"/>
  <c r="H137" i="1"/>
  <c r="H135" i="1"/>
  <c r="H133" i="1"/>
  <c r="H131" i="1"/>
  <c r="H129" i="1"/>
  <c r="H127" i="1"/>
  <c r="H125" i="1"/>
  <c r="H123" i="1"/>
  <c r="H521" i="1"/>
  <c r="H519" i="1"/>
  <c r="H517" i="1"/>
  <c r="H515" i="1"/>
  <c r="H513" i="1"/>
  <c r="H511" i="1"/>
  <c r="H509" i="1"/>
  <c r="H507" i="1"/>
  <c r="H505" i="1"/>
  <c r="H503" i="1"/>
  <c r="H501" i="1"/>
  <c r="H499" i="1"/>
  <c r="H497" i="1"/>
  <c r="H495" i="1"/>
  <c r="H493" i="1"/>
  <c r="H491" i="1"/>
  <c r="H489" i="1"/>
  <c r="H487" i="1"/>
  <c r="H485" i="1"/>
  <c r="H483" i="1"/>
  <c r="H481" i="1"/>
  <c r="H479" i="1"/>
  <c r="H477" i="1"/>
  <c r="H475" i="1"/>
  <c r="H473" i="1"/>
  <c r="H471" i="1"/>
  <c r="H469" i="1"/>
  <c r="H467" i="1"/>
  <c r="H465" i="1"/>
  <c r="H463" i="1"/>
  <c r="H461" i="1"/>
  <c r="H459" i="1"/>
  <c r="H457" i="1"/>
  <c r="H455" i="1"/>
  <c r="H453" i="1"/>
  <c r="H451" i="1"/>
  <c r="H449" i="1"/>
  <c r="H447" i="1"/>
  <c r="H445" i="1"/>
  <c r="H443" i="1"/>
  <c r="H441" i="1"/>
  <c r="H439" i="1"/>
  <c r="H437" i="1"/>
  <c r="H435" i="1"/>
  <c r="H433" i="1"/>
  <c r="H431" i="1"/>
  <c r="H429" i="1"/>
  <c r="H427" i="1"/>
  <c r="H425" i="1"/>
  <c r="H423" i="1"/>
  <c r="H421" i="1"/>
  <c r="H419" i="1"/>
  <c r="H417" i="1"/>
  <c r="H415" i="1"/>
  <c r="H413" i="1"/>
  <c r="H411" i="1"/>
  <c r="H409" i="1"/>
  <c r="H407" i="1"/>
  <c r="H405" i="1"/>
  <c r="H403" i="1"/>
  <c r="H401" i="1"/>
  <c r="H399" i="1"/>
  <c r="H397" i="1"/>
  <c r="H395" i="1"/>
  <c r="H393" i="1"/>
  <c r="H391" i="1"/>
  <c r="H389" i="1"/>
  <c r="H387" i="1"/>
  <c r="H385" i="1"/>
  <c r="H383" i="1"/>
  <c r="H381" i="1"/>
  <c r="H379" i="1"/>
  <c r="H377" i="1"/>
  <c r="H375" i="1"/>
  <c r="H373" i="1"/>
  <c r="H371" i="1"/>
  <c r="H369" i="1"/>
  <c r="H367" i="1"/>
  <c r="H365" i="1"/>
  <c r="H363" i="1"/>
  <c r="H361" i="1"/>
  <c r="H359" i="1"/>
  <c r="H357" i="1"/>
  <c r="H355" i="1"/>
  <c r="H353" i="1"/>
  <c r="H351" i="1"/>
  <c r="H349" i="1"/>
  <c r="H347" i="1"/>
  <c r="H345" i="1"/>
  <c r="H343" i="1"/>
  <c r="H341" i="1"/>
  <c r="H339" i="1"/>
  <c r="H337" i="1"/>
  <c r="H335" i="1"/>
  <c r="H333" i="1"/>
  <c r="H331" i="1"/>
  <c r="H329" i="1"/>
  <c r="H327" i="1"/>
  <c r="H325" i="1"/>
  <c r="H323" i="1"/>
  <c r="H321" i="1"/>
  <c r="H319" i="1"/>
  <c r="H317" i="1"/>
  <c r="H315" i="1"/>
  <c r="H313" i="1"/>
  <c r="H311" i="1"/>
  <c r="H309" i="1"/>
  <c r="H307" i="1"/>
  <c r="H305" i="1"/>
  <c r="H303" i="1"/>
  <c r="H301" i="1"/>
  <c r="H299" i="1"/>
  <c r="H297" i="1"/>
  <c r="H295" i="1"/>
  <c r="H293" i="1"/>
  <c r="H291" i="1"/>
  <c r="H289" i="1"/>
  <c r="H287" i="1"/>
  <c r="H285" i="1"/>
  <c r="H283" i="1"/>
  <c r="H281" i="1"/>
  <c r="H279" i="1"/>
  <c r="H277" i="1"/>
  <c r="H275" i="1"/>
  <c r="H273" i="1"/>
  <c r="H271" i="1"/>
  <c r="H269" i="1"/>
  <c r="H267" i="1"/>
  <c r="H265" i="1"/>
  <c r="H263" i="1"/>
  <c r="H261" i="1"/>
  <c r="H259" i="1"/>
  <c r="H257" i="1"/>
  <c r="H255" i="1"/>
  <c r="H253" i="1"/>
  <c r="H251" i="1"/>
  <c r="H249" i="1"/>
  <c r="H247" i="1"/>
  <c r="H245" i="1"/>
  <c r="H243" i="1"/>
  <c r="H241" i="1"/>
  <c r="H239" i="1"/>
  <c r="H237" i="1"/>
  <c r="H235" i="1"/>
  <c r="H233" i="1"/>
  <c r="H231" i="1"/>
  <c r="H229" i="1"/>
  <c r="H227" i="1"/>
  <c r="H225" i="1"/>
  <c r="H223" i="1"/>
  <c r="H221" i="1"/>
  <c r="H219" i="1"/>
  <c r="H217" i="1"/>
  <c r="H215" i="1"/>
  <c r="H213" i="1"/>
  <c r="H211" i="1"/>
  <c r="H209" i="1"/>
  <c r="H207" i="1"/>
  <c r="H205" i="1"/>
  <c r="H203" i="1"/>
  <c r="H201" i="1"/>
  <c r="H199" i="1"/>
  <c r="H197" i="1"/>
  <c r="H195" i="1"/>
  <c r="H193" i="1"/>
  <c r="H191" i="1"/>
  <c r="H189" i="1"/>
  <c r="H187" i="1"/>
  <c r="H185" i="1"/>
  <c r="H183" i="1"/>
  <c r="H181" i="1"/>
  <c r="H179" i="1"/>
  <c r="H177" i="1"/>
  <c r="H175" i="1"/>
  <c r="H173" i="1"/>
  <c r="H171" i="1"/>
  <c r="H673" i="1"/>
  <c r="H671" i="1"/>
  <c r="H669" i="1"/>
  <c r="H667" i="1"/>
  <c r="H665" i="1"/>
  <c r="H663" i="1"/>
  <c r="H661" i="1"/>
  <c r="H659" i="1"/>
  <c r="H657" i="1"/>
  <c r="H655" i="1"/>
  <c r="H653" i="1"/>
  <c r="H651" i="1"/>
  <c r="H649" i="1"/>
  <c r="H647" i="1"/>
  <c r="H645" i="1"/>
  <c r="H643" i="1"/>
  <c r="H641" i="1"/>
  <c r="H639" i="1"/>
  <c r="H637" i="1"/>
  <c r="H635" i="1"/>
  <c r="H633" i="1"/>
  <c r="H631" i="1"/>
  <c r="H629" i="1"/>
  <c r="H627" i="1"/>
  <c r="H625" i="1"/>
  <c r="H623" i="1"/>
  <c r="H621" i="1"/>
  <c r="H619" i="1"/>
  <c r="H617" i="1"/>
  <c r="H615" i="1"/>
  <c r="H613" i="1"/>
  <c r="H611" i="1"/>
  <c r="H609" i="1"/>
  <c r="H607" i="1"/>
  <c r="H605" i="1"/>
  <c r="H603" i="1"/>
  <c r="H601" i="1"/>
  <c r="H599" i="1"/>
  <c r="H597" i="1"/>
  <c r="H595" i="1"/>
  <c r="H593" i="1"/>
  <c r="H591" i="1"/>
  <c r="H589" i="1"/>
  <c r="H587" i="1"/>
  <c r="H585" i="1"/>
  <c r="H583" i="1"/>
  <c r="H581" i="1"/>
  <c r="H579" i="1"/>
  <c r="H577" i="1"/>
  <c r="H575" i="1"/>
  <c r="H573" i="1"/>
  <c r="H571" i="1"/>
  <c r="H569" i="1"/>
  <c r="H567" i="1"/>
  <c r="H565" i="1"/>
  <c r="H563" i="1"/>
  <c r="H561" i="1"/>
  <c r="H559" i="1"/>
  <c r="H557" i="1"/>
  <c r="H555" i="1"/>
  <c r="H553" i="1"/>
  <c r="H551" i="1"/>
  <c r="H549" i="1"/>
  <c r="H547" i="1"/>
  <c r="H545" i="1"/>
  <c r="H543" i="1"/>
  <c r="H541" i="1"/>
  <c r="H539" i="1"/>
  <c r="H537" i="1"/>
  <c r="H535" i="1"/>
  <c r="H533" i="1"/>
  <c r="H531" i="1"/>
  <c r="H529" i="1"/>
  <c r="H527" i="1"/>
  <c r="H525" i="1"/>
  <c r="I687" i="1"/>
  <c r="H168" i="1"/>
  <c r="H684" i="1"/>
  <c r="H522" i="1"/>
  <c r="H685" i="1"/>
  <c r="H120" i="1"/>
  <c r="H683" i="1"/>
  <c r="B686" i="1"/>
  <c r="B685" i="1"/>
  <c r="B684" i="1"/>
  <c r="B683" i="1"/>
  <c r="H674" i="1"/>
  <c r="H686" i="1"/>
  <c r="A524" i="1"/>
  <c r="A526" i="1"/>
  <c r="A528" i="1"/>
  <c r="A530" i="1"/>
  <c r="A532" i="1"/>
  <c r="A534" i="1"/>
  <c r="A536" i="1"/>
  <c r="A538" i="1"/>
  <c r="A540" i="1"/>
  <c r="A542" i="1"/>
  <c r="A544" i="1"/>
  <c r="A546" i="1"/>
  <c r="A548" i="1"/>
  <c r="A550" i="1"/>
  <c r="A552" i="1"/>
  <c r="A554" i="1"/>
  <c r="A556" i="1"/>
  <c r="A558" i="1"/>
  <c r="A560" i="1"/>
  <c r="A562" i="1"/>
  <c r="A564" i="1"/>
  <c r="A566" i="1"/>
  <c r="A568" i="1"/>
  <c r="A570" i="1"/>
  <c r="A572" i="1"/>
  <c r="A574" i="1"/>
  <c r="A576" i="1"/>
  <c r="A578" i="1"/>
  <c r="A580" i="1"/>
  <c r="A582" i="1"/>
  <c r="A584" i="1"/>
  <c r="A586" i="1"/>
  <c r="A588" i="1"/>
  <c r="A590" i="1"/>
  <c r="A592" i="1"/>
  <c r="A594" i="1"/>
  <c r="A596" i="1"/>
  <c r="A598" i="1"/>
  <c r="A600" i="1"/>
  <c r="A602" i="1"/>
  <c r="A604" i="1"/>
  <c r="A606" i="1"/>
  <c r="A608" i="1"/>
  <c r="A610" i="1"/>
  <c r="A612" i="1"/>
  <c r="A614" i="1"/>
  <c r="A616" i="1"/>
  <c r="A618" i="1"/>
  <c r="A620" i="1"/>
  <c r="A622" i="1"/>
  <c r="A624" i="1"/>
  <c r="A626" i="1"/>
  <c r="A628" i="1"/>
  <c r="A630" i="1"/>
  <c r="A632" i="1"/>
  <c r="A634" i="1"/>
  <c r="A636" i="1"/>
  <c r="A638" i="1"/>
  <c r="A640" i="1"/>
  <c r="A642" i="1"/>
  <c r="A644" i="1"/>
  <c r="A646" i="1"/>
  <c r="A648" i="1"/>
  <c r="A650" i="1"/>
  <c r="A652" i="1"/>
  <c r="A654" i="1"/>
  <c r="A656" i="1"/>
  <c r="A658" i="1"/>
  <c r="A660" i="1"/>
  <c r="A662" i="1"/>
  <c r="A664" i="1"/>
  <c r="A666" i="1"/>
  <c r="A668" i="1"/>
  <c r="A670" i="1"/>
  <c r="A672" i="1"/>
  <c r="A172" i="1"/>
  <c r="A174" i="1"/>
  <c r="A176" i="1"/>
  <c r="A178" i="1"/>
  <c r="A180" i="1"/>
  <c r="A182" i="1"/>
  <c r="A184" i="1"/>
  <c r="A186" i="1"/>
  <c r="A188" i="1"/>
  <c r="A190" i="1"/>
  <c r="A192" i="1"/>
  <c r="A194" i="1"/>
  <c r="A196" i="1"/>
  <c r="A198" i="1"/>
  <c r="A200" i="1"/>
  <c r="A202" i="1"/>
  <c r="A204" i="1"/>
  <c r="A206" i="1"/>
  <c r="A208" i="1"/>
  <c r="A210" i="1"/>
  <c r="A212" i="1"/>
  <c r="A214" i="1"/>
  <c r="A216" i="1"/>
  <c r="A218" i="1"/>
  <c r="A220" i="1"/>
  <c r="A222" i="1"/>
  <c r="A224" i="1"/>
  <c r="A226" i="1"/>
  <c r="A228" i="1"/>
  <c r="A230" i="1"/>
  <c r="A232" i="1"/>
  <c r="A234" i="1"/>
  <c r="A236" i="1"/>
  <c r="A238" i="1"/>
  <c r="A240" i="1"/>
  <c r="A242" i="1"/>
  <c r="A244" i="1"/>
  <c r="A246" i="1"/>
  <c r="A248" i="1"/>
  <c r="A250" i="1"/>
  <c r="A252" i="1"/>
  <c r="A254" i="1"/>
  <c r="A256" i="1"/>
  <c r="A258" i="1"/>
  <c r="A260" i="1"/>
  <c r="A262" i="1"/>
  <c r="A264" i="1"/>
  <c r="A266" i="1"/>
  <c r="A268" i="1"/>
  <c r="A270" i="1"/>
  <c r="A272" i="1"/>
  <c r="A274" i="1"/>
  <c r="A276" i="1"/>
  <c r="A278" i="1"/>
  <c r="A280" i="1"/>
  <c r="A282" i="1"/>
  <c r="A284" i="1"/>
  <c r="A286" i="1"/>
  <c r="A288" i="1"/>
  <c r="A290" i="1"/>
  <c r="A292" i="1"/>
  <c r="A294" i="1"/>
  <c r="A296" i="1"/>
  <c r="A298" i="1"/>
  <c r="A300" i="1"/>
  <c r="A302" i="1"/>
  <c r="A304" i="1"/>
  <c r="A306" i="1"/>
  <c r="A308" i="1"/>
  <c r="A310" i="1"/>
  <c r="A312" i="1"/>
  <c r="A314" i="1"/>
  <c r="A316" i="1"/>
  <c r="A318" i="1"/>
  <c r="A320" i="1"/>
  <c r="A322" i="1"/>
  <c r="A324" i="1"/>
  <c r="A326" i="1"/>
  <c r="A328" i="1"/>
  <c r="A330" i="1"/>
  <c r="A332" i="1"/>
  <c r="A334" i="1"/>
  <c r="A336" i="1"/>
  <c r="A338" i="1"/>
  <c r="A340" i="1"/>
  <c r="A342" i="1"/>
  <c r="A344" i="1"/>
  <c r="A346" i="1"/>
  <c r="A348" i="1"/>
  <c r="A350" i="1"/>
  <c r="A352" i="1"/>
  <c r="A354" i="1"/>
  <c r="A356" i="1"/>
  <c r="A358" i="1"/>
  <c r="A360" i="1"/>
  <c r="A362" i="1"/>
  <c r="A364" i="1"/>
  <c r="A366" i="1"/>
  <c r="A368" i="1"/>
  <c r="A370" i="1"/>
  <c r="A372" i="1"/>
  <c r="A374" i="1"/>
  <c r="A376" i="1"/>
  <c r="A378" i="1"/>
  <c r="A380" i="1"/>
  <c r="A382" i="1"/>
  <c r="A384" i="1"/>
  <c r="A386" i="1"/>
  <c r="A388" i="1"/>
  <c r="A390" i="1"/>
  <c r="A392" i="1"/>
  <c r="A394" i="1"/>
  <c r="A396" i="1"/>
  <c r="A398" i="1"/>
  <c r="A400" i="1"/>
  <c r="A402" i="1"/>
  <c r="A404" i="1"/>
  <c r="A406" i="1"/>
  <c r="A408" i="1"/>
  <c r="A410" i="1"/>
  <c r="A412" i="1"/>
  <c r="A414" i="1"/>
  <c r="A416" i="1"/>
  <c r="A418" i="1"/>
  <c r="A420" i="1"/>
  <c r="A422" i="1"/>
  <c r="A424" i="1"/>
  <c r="A426" i="1"/>
  <c r="A428" i="1"/>
  <c r="A430" i="1"/>
  <c r="A432" i="1"/>
  <c r="A434" i="1"/>
  <c r="A436" i="1"/>
  <c r="A438" i="1"/>
  <c r="A440" i="1"/>
  <c r="A442" i="1"/>
  <c r="A444" i="1"/>
  <c r="A446" i="1"/>
  <c r="A448" i="1"/>
  <c r="A450" i="1"/>
  <c r="A452" i="1"/>
  <c r="A454" i="1"/>
  <c r="A456" i="1"/>
  <c r="A458" i="1"/>
  <c r="A460" i="1"/>
  <c r="A462" i="1"/>
  <c r="A464" i="1"/>
  <c r="A466" i="1"/>
  <c r="A468" i="1"/>
  <c r="A470" i="1"/>
  <c r="A472" i="1"/>
  <c r="A474" i="1"/>
  <c r="A476" i="1"/>
  <c r="A478" i="1"/>
  <c r="A480" i="1"/>
  <c r="A482" i="1"/>
  <c r="A484" i="1"/>
  <c r="A486" i="1"/>
  <c r="A488" i="1"/>
  <c r="A490" i="1"/>
  <c r="A492" i="1"/>
  <c r="A494" i="1"/>
  <c r="A496" i="1"/>
  <c r="A498" i="1"/>
  <c r="A500" i="1"/>
  <c r="A502" i="1"/>
  <c r="A504" i="1"/>
  <c r="A506" i="1"/>
  <c r="A508" i="1"/>
  <c r="A510" i="1"/>
  <c r="A512" i="1"/>
  <c r="A514" i="1"/>
  <c r="A516" i="1"/>
  <c r="A518" i="1"/>
  <c r="A520" i="1"/>
  <c r="A16" i="1"/>
  <c r="A18" i="1"/>
  <c r="A20" i="1"/>
  <c r="A22" i="1"/>
  <c r="A24" i="1"/>
  <c r="A26" i="1"/>
  <c r="A28" i="1"/>
  <c r="A30" i="1"/>
  <c r="A32" i="1"/>
  <c r="A34" i="1"/>
  <c r="A36" i="1"/>
  <c r="A38" i="1"/>
  <c r="A40" i="1"/>
  <c r="A42" i="1"/>
  <c r="A44" i="1"/>
  <c r="A46" i="1"/>
  <c r="A48" i="1"/>
  <c r="A50" i="1"/>
  <c r="A52" i="1"/>
  <c r="A54" i="1"/>
  <c r="A56" i="1"/>
  <c r="A58" i="1"/>
  <c r="A60" i="1"/>
  <c r="A62" i="1"/>
  <c r="A64" i="1"/>
  <c r="A66" i="1"/>
  <c r="A68" i="1"/>
  <c r="A70" i="1"/>
  <c r="A72" i="1"/>
  <c r="A74" i="1"/>
  <c r="A76" i="1"/>
  <c r="A78" i="1"/>
  <c r="A80" i="1"/>
  <c r="A82" i="1"/>
  <c r="A84" i="1"/>
  <c r="A86" i="1"/>
  <c r="A88" i="1"/>
  <c r="A90" i="1"/>
  <c r="A92" i="1"/>
  <c r="A94" i="1"/>
  <c r="A96" i="1"/>
  <c r="A98" i="1"/>
  <c r="A100" i="1"/>
  <c r="A102" i="1"/>
  <c r="A104" i="1"/>
  <c r="A106" i="1"/>
  <c r="A108" i="1"/>
  <c r="A110" i="1"/>
  <c r="A112" i="1"/>
  <c r="A114" i="1"/>
  <c r="A116" i="1"/>
  <c r="A118" i="1"/>
  <c r="A122" i="1"/>
  <c r="A124" i="1"/>
  <c r="A126" i="1"/>
  <c r="A128" i="1"/>
  <c r="A130" i="1"/>
  <c r="A132" i="1"/>
  <c r="A134" i="1"/>
  <c r="A136" i="1"/>
  <c r="A138" i="1"/>
  <c r="A140" i="1"/>
  <c r="A142" i="1"/>
  <c r="A144" i="1"/>
  <c r="A146" i="1"/>
  <c r="A148" i="1"/>
  <c r="A150" i="1"/>
  <c r="A152" i="1"/>
  <c r="A154" i="1"/>
  <c r="A156" i="1"/>
  <c r="A158" i="1"/>
  <c r="A160" i="1"/>
  <c r="A162" i="1"/>
  <c r="A164" i="1"/>
  <c r="A166" i="1"/>
  <c r="H677" i="1"/>
  <c r="H678" i="1"/>
  <c r="H687" i="1"/>
</calcChain>
</file>

<file path=xl/sharedStrings.xml><?xml version="1.0" encoding="utf-8"?>
<sst xmlns="http://schemas.openxmlformats.org/spreadsheetml/2006/main" count="1342" uniqueCount="714">
  <si>
    <t>3) IMPIANTI MECCANICI</t>
  </si>
  <si>
    <t>4) IMPIANTI ELETTRICI</t>
  </si>
  <si>
    <t>TOTALE COMPLESSIVO 1+2+3+4=</t>
  </si>
  <si>
    <t>NOTE PER LA COMPILAZIONE:</t>
  </si>
  <si>
    <t>Inserire nella casella indicata alla rispettiva colonna il prezzo unitario offerto in cifre e in lettere</t>
  </si>
  <si>
    <t>NB: La colonna "NOTE" deve essere utilizzata SOLO per eventuali modifiche alle quantità di progetto provvedendo a riparametrare il Prezzo Unitario Offerto.</t>
  </si>
  <si>
    <t>LAVORI E FORNITURE
PER L'ESECUZIONE DELL'APPALTO</t>
  </si>
  <si>
    <t>unità
di misura</t>
  </si>
  <si>
    <t xml:space="preserve">Quantità </t>
  </si>
  <si>
    <t>RIEPILOGO COMPLESSIVO</t>
  </si>
  <si>
    <t>NOTE</t>
  </si>
  <si>
    <t>kW</t>
  </si>
  <si>
    <t>n.</t>
  </si>
  <si>
    <t>dm²</t>
  </si>
  <si>
    <t>m</t>
  </si>
  <si>
    <t>kg</t>
  </si>
  <si>
    <t>m³</t>
  </si>
  <si>
    <t>m²</t>
  </si>
  <si>
    <t>PREZZO UNITARIO (Euro)</t>
  </si>
  <si>
    <t>TOTALE</t>
  </si>
  <si>
    <t>in cifre</t>
  </si>
  <si>
    <t>in lettere</t>
  </si>
  <si>
    <t>DEMOLIZIONE DI STRUTTURE VERTICALI SUPERIORI A CM 20 Demolizione di strutture orizzontali di qualsiasi spessore compresi gli intonaci tradizionali e gli eventuali controsoffitti in maltapaglia. Sono altresì esclusi tutti i tipi di pavimentazione ed il relativo sottofondo. Nel prezzo si intendono compresi e compensati gli oneri per le necessarie opere provvisionali e di sicurezza, l'abbassamento, l'accatastamento del materiale giudicato recuperabile dalla D.L. che rimarrà di proprietà dell'Amm.ne appaltante, lo sgombero, la raccolta differenziata del materiale di risulta, il conferimento con trasporto in discarica autorizzata del materiale di risulta, l'indennità di discarica e quanto altro necessario per dare il lavoro finito a regola d'arte. Solette, travi e rampa scala in conglomerato cementizio armato</t>
  </si>
  <si>
    <t>SOMMANO m²</t>
  </si>
  <si>
    <t>DEMOLIZIONE PARZIALE O TOTALE DI MASSETTI DI SOTTOFONDO Demolizione parziale o totale di massetti di sottofondo in conglomerato cementizio dello spessore fino a 15 mm. Nel prezzo si intendono compresi e compensati gli oneri per le necessarie opere provvisionali e di sicurezza, l'abbassamento, lo sgombero, la raccolta differenziata del materiale di risulta, il conferimento con trasporto in discarica autorizzata del materiale di risulta, l'indennità di discarica e quanto altro necessario per dare il lavoro finito a regola d'arte. DEMOLIZIONE PARZIALE O TOTALE DI MASSETTI DI SOTTOFONDO fino a 150 mm</t>
  </si>
  <si>
    <t>SCAVO A SEZIONE OBBLIGATA ESEGUITO A MANO Scavo a sezione obbligata eseguito a mano in terreno di qualsiasi natura e consistenza, escluso la roccia, compreso lo spianamento e la configurazione del fondo, anche se a gradoni, l'eventuale profilatura di pareti, scarpate e cigli, il paleggio ad uno o più sbracci, il tiro in alto, il trasporto del materiale di risulta a riempimento o in rilevato fino alla distanza media di m 100 e la sua sistemazione nei siti di deposito, oppure il trasporto fino al sito di carico sui mezzi di trasporto eseguito con mezzi meccanici entro gli stessi limiti di distanza SCAVO A SEZIONE OBBLIGATA ESEGUITO A MANO in terre sciolte</t>
  </si>
  <si>
    <t>SOMMANO m³</t>
  </si>
  <si>
    <t>RINTERRO DI SCAVI DI FOGNATURE O SIMILARI CON MATERIALE SABBIOSO PROVENIENTE DA CAVA Rinterro (letto - rinfianchi - copertura) di tubazioni con materiale sabbioso proveniente da cava autorizzata o di frantumazione, con pezzatura minima di mm 0.2 e massima mm 10, compreso l'indennità di cava, il prelievo e il trasporto dei materiali occorrenti, lo scarico, la posa e il costipamento RINTERRO DI SCAVI DI FOGNATURE O SIMILARI CON MATERIALE SABBIOSO PROVENIENTE DA CAVA eseguito a mano</t>
  </si>
  <si>
    <t>CONGLOMERATO CEMENTIZIO A RESISTENZA CARATTERISTICA IN OPERA Conglomerato cementizio a resistenza caratteristica in opera, preconfezionato con aggregati di varie pezzature atte ad assicurare un assortimento granulometrico adeguato alle destinazioni del getto, compreso l'onere delle prove e controlli previsti dalle norme vigenti, ogni altro onere e magistero per dare i conglomerati eseguiti a regola d'arte, escluso le armature metalliche, le casseforme e il pompaggio CONGLOMERATO CEMENTIZIO A RESISTENZA CARATTERISTICA IN OPERA classe di lavorabilità S3 (semifluida), classe di esposizione XC1, C 25/30, rapporto max e/c=0,6</t>
  </si>
  <si>
    <t>CONGLOMERATO CEMENTIZIO A RESISTENZA CARATTERISTICA IN OPERA Conglomerato cementizio a resistenza caratteristica in opera, preconfezionato con aggregati di varie pezzature atte ad assicurare un assortimento granulometrico adeguato alle destinazioni del getto, compreso l'onere delle prove e controlli previsti dalle norme vigenti, ogni altro onere e magistero per dare i conglomerati eseguiti a regola d'arte, escluso le armature metalliche, le casseforme e il pompaggio CONGLOMERATO CEMENTIZIO A RESISTENZA CARATTERISTICA IN OPERA sovrapprezzo per aumento della classe di lavorabilità da S3 (semifluida) a S4 (fluida)</t>
  </si>
  <si>
    <t>POMPAGGIO CON POMPA AUTOCARRATA Pompaggio conglomerato cementizio con pompa autocarrata POMPAGGIO CON POMPA AUTOCARRATA</t>
  </si>
  <si>
    <t>CASSEFORME IN LEGNAME Casseforme, rette realizzate in legname, per getti di conglomerati cementizi semplici o armati con altezza netta dal piano di appoggio fino a m 4.00, compreso il montaggio, l'impiego di idonei disarmanti e lo smontaggio CASSEFORME IN LEGNAME per opere in fondazione poste in opera piane</t>
  </si>
  <si>
    <t>ACCIAIO IN BARRE tipo B450C Acciaio in barre per armature di conglomerato cementizio, lavorato e tagliato a misura, sagomato e posto in opera, compreso lo sfrido, le legature e gli oneri relativi ai controlli di legge, del tipo B450C ad aderenza migliorata controllato in stabilimento. ACCIAIO IN BARRE tipo B450C</t>
  </si>
  <si>
    <t>SOMMANO kg</t>
  </si>
  <si>
    <t>RETE ELETTROSALDATA A MAGLIA QUADRA Rete elettrosaldata in acciaio a maglia quadra di qualsiasi dimensione per armature di conglomerato cementizio, lavorata e tagliato a misura, posta in opera, compreso lo sfrido, le legature, del tipo B450C ad aderenza migliorata controllato in stabilimento, diametro del tondino da mm 4 a mm 12 RETE ELETTROSALDATA A MAGLIA QUADRA IN B450C</t>
  </si>
  <si>
    <t>MANUFATTI IN ACCIAIO PER TRAVI E PILASTRI IN PROFILATI SEMPLICI Manufatti in acciaio per travi e pilastri in profilati laminati a caldo della Serie IPE, IPN, HEA, HEB, HEM, UPN, forniti e posti in opera in conformità a (se non diversamente richiesto dal Capitolato Speciale d’appalto): - Classificazione EN 1090-1, EN 1090-2 - Tolleranze dimensionali: EN 1090-2 - Esecuzione: EXC1 o EXC2 - Grado di preparazione superficiale: P1 Classificazione EN 8501-3 - Reazione al Fuoco: A1 Classificazione EN 13501 I componenti di carpenteria strutturale devono essere provvisti di Etichetta accompagnatoria CE e di Dichiarazione di Prestazione (DoP) secondo la EN 1090-1, il regolamento Prodotti da Costruzione UE 305/2011 e collegati. Sono compresi: le piastre di attacco e di irrigidimento; il taglio a misura; le forature; le flange; la bullonatura (con bulloni di qualsiasi classe) o saldatura; etc. E' inoltre compreso quanto altro occorre per dare l'opera finita. Sono esclusi i trattamenti protettivi e le verniciature che verranno computati a parte. in profilati semplici di acciaio S 355 JR</t>
  </si>
  <si>
    <t>TIRANTI E PIASTRE IN ACCIAIO Fornitura e posa in opera di tiranti aventi le caratteristiche indicate nei disegni di progetto e strutturali, costituiti da tondi in ferro completi di filettatura alle estremità, piastre di ancoraggio, pezzi speciali, bulloneria, compresi altresì l’esecuzione dei fori nella muratura, il tensionamento, la sigillatura, la riparazione delle parti smosse, la ripresa degli intonaci, due mani di colore antiruggine sulle parti metalliche rimaste in vista, i tagli, gli sfridi, le saldature, compresi inoltre gli oneri per l’allestimento e smantellamento dei ponteggi e dei piani di lavoro. TIRANTI E PIASTRE IN ACCIAIO</t>
  </si>
  <si>
    <t>MOVIMENTAZIONE MANUALE DI CARPENTERIA METALLICA per realizzazione controventi con profili metallici. Eseguita da minimo due operai per singolo profilato metallico tipo UPN da 200 a 300 mm (da 25 a 46 kg/m) e posizionamento dello stesso a piè d'opera.</t>
  </si>
  <si>
    <t>SOMMANO n</t>
  </si>
  <si>
    <t>MONTAGGIO MANUALE DI CARPENTERIA METALLICA per la realizzazione di controventi con profili metallici UPN 200/300 compresi eventuali sostegni ausiliari in fase di movimentazione e montaggio delle parti costituenti il controvento, compreso tiraggio della bulloneria e quanto altro necessario per completare l'opera a regola d'arte.</t>
  </si>
  <si>
    <t>REALIZZAZIONE DI INGHISAGGIO di barre ad aderenza migliorata o filettate alle strutture in cls mediante fori di diametro massimo 20 mm e profondità fino a 25 cm max, eseguiti con trapano a rotazione7rotopercussione nel conglomerato cementizio esistente. Compresa la pulizia, il lavaggio, la bagnatura e la saturazione dei fori, la sigillatura mediante resine tipo HILTI-RE 500 o equivalente, ed ogni altro onere per dare il lavoro finito a regola d'arte compresa la fornitura e messa in opera del tassello, barra ad aderenza migliorata o filettata, la rondella o il dado di chiusura della barra di ancoraggio.</t>
  </si>
  <si>
    <t>A corpo</t>
  </si>
  <si>
    <t>SOMMANO corpo</t>
  </si>
  <si>
    <t>FORNITURA E POSA IN OPERA DI DISPOSITIVO DI ANTIBATTIMENTO, comprensivo di barre bullonate con molla a tazza, piastre, bullonatura, inghisaggi, irrigidimenti e quanto necessario a dare l'opera finita a regola d'arte. Escluso strato in gomma da computare a parte. GIUNTO STRUTTURALE</t>
  </si>
  <si>
    <t>FORNITURA E POSA IN OPERA DI GOMMA per dispositivo antibattimento sp. 2 cm e larghezza 40 cm. GOMMA PER GIUNTO STRUTTURALE</t>
  </si>
  <si>
    <t>FORNITURA E POSA IN OPERA DI MASSETTO COMUNE Fornitura e posa in opera di massetto comune dello spessore di 6 cm per sottofondo di pavimenti, eseguito in malta cementizia dosata a 250 kg di cemento tipo R 3.25 per metro cubo di sabbia a granulometria idonea. Nel prezzo si intendono compresi e compensati gli oneri per la pulizia e preparazione del fondo, la tiratura a livello, la frattazzatura fine della superficie idonea a ricevere la posa di pavimentazioni da incollarsi e quanto altro necessario per dare il lavoro finito a regola d'arte. FORNITURA E POSA IN OPERA DI MASSETTO COMUNE</t>
  </si>
  <si>
    <t>SOVRAPPREZZO AI MASSETTI PER SPESSORE Maggiorazione o riduzione per la variazione di ogni centimetro in più od in meno allo spessore previsto dei massetti di sottofondo per pavimenti di qualsiasi tipo SOVRAPPREZZO AI MASSETTI PER SPESSORE MAGGIORAZIONE O RIDUZIONE PER LA VARIAZIONE DI OGNI CM IN PIU' OD IN MENO ALLO SPESSORE PREVISTO</t>
  </si>
  <si>
    <t>MANO DI FONDO ANTIRUGGINE Mano di fondo di antiruggine a base di fosfato di zinco in veicolo oleofenico, spessore 30/40 micron. . MANO FONDO ANTIRUGGINE DI</t>
  </si>
  <si>
    <t>PROTEZIONE ANTINCENDIO DI STRUTTURE IN ACCIAIO Protezione dal fuoco delle strutture in acciaio, mediante l'applicazione di vernici intumescenti date in opera a pennello o a rullo con spessori tali da garantire le resistenze sotto specificate. Devono essere prodotti i certificati originali delle vernici usate. E' compreso altro occorre per dare l'opera finita. Misurazione a superficie trattata per le resistenze specificate carpenteria pesante - Classe di resistenza REI 120</t>
  </si>
  <si>
    <t>MASSETTO FORMATO DA SABBIA E CEMENTO Massetto formato da sabbia e cemento nelle proporzioni di q 4 di cemento tipo 325 per mc di sabbia, in opera ben pistonato e livellato, finito a frattazzo fine, per sottofondo di pavimentazioni sottili (linoleum, gomma, piastrelle resilienti e simili) e pavimenti in legno, di spessore cm 4  MASSETTO FORMATO DA SABBIA E CEMENTO</t>
  </si>
  <si>
    <t>DEMOLIZIONE DI SERRAMENTI Demolizione di serramenti sia interni che esterni di ogni genere, forma e dimensione. Nel prezzo si intendono compresi e compensati gli oneri per le necessarie opere provvisionali e di sicurezza, la rimozione dell'eventuale falso telaio, ante di oscuro e gelosie avvolgibili, l'abbassamento, l'accatastamento del materiale giudicato recuperabile dalla D.L. che rimarrà di proprietà dell'Amm.ne appaltante, lo sgombero, la raccolta differenziata del materiale di risulta, il conferimento con trasporto in discarica autorizzata del materiale di risulta, l'indennità di discarica e quanto altro necessario per dare il lavoro finito a regola d'arte. Serramenti interni in legno</t>
  </si>
  <si>
    <t>DEMOLIZIONE DI SERRAMENTI Demolizione di serramenti sia interni che esterni di ogni genere, forma e dimensione. Nel prezzo si intendono compresi e compensati gli oneri per le necessarie opere provvisionali e di sicurezza, la rimozione dell'eventuale falso telaio, ante di oscuro e gelosie avvolgibili, l'abbassamento, l'accatastamento del materiale giudicato recuperabile dalla D.L. che rimarrà di proprietà dell'Amm.ne appaltante, lo sgombero, la raccolta differenziata del materiale di risulta, il conferimento con trasporto in discarica autorizzata del materiale di risulta, l'indennità di discarica e quanto altro necessario per dare il lavoro finito a regola d'arte. Serramenti esterni metallici</t>
  </si>
  <si>
    <t>DEMOLIZIONE DI SERRAMENTI Demolizione di serramenti sia interni che esterni di ogni genere, forma e dimensione. Nel prezzo si intendono compresi e compensati gli oneri per le necessarie opere provvisionali e di sicurezza, la rimozione dell'eventuale falso telaio, ante di oscuro e gelosie avvolgibili, l'abbassamento, l'accatastamento del materiale giudicato recuperabile dalla D.L. che rimarrà di proprietà dell'Amm.ne appaltante, lo sgombero, la raccolta differenziata del materiale di risulta, il conferimento con trasporto in discarica autorizzata del materiale di risulta, l'indennità di discarica e quanto altro necessario per dare il lavoro finito a regola d'arte. Serramenti interni metallici</t>
  </si>
  <si>
    <t>DEMOLIZIONE PARZIALE O TOTALE DI TAVOLATI IN LATERIZIO (TRAMEZZE) Demolizione parziale o totale di tavolati in laterizio (tramezze) od assimilabili dello spessore complessivo uguale od inferiore a 20 cm, compresi gli intonaci e gli eventuali rivestimenti di qualsiasi tipo. Nel prezzo si intendono compresi e compensati gli oneri per le necessarie opere provvisionali e di sicurezza, l'abbassamento, lo sgombero, la raccolta differenziata del materiale di risulta, il conferimento con trasporto in discarica autorizzata del materiale di risulta, l'indennità di discarica e quanto altro necessario per dare il lavoro finito a regola d'arte. Solette, travi e rampa scala in conglomerato cementizio armato</t>
  </si>
  <si>
    <t>DEMOLIZIONE TOTALE O PARZIALE DI RIVESTIMENTI CERAMICI Demolizione parziale o totale, fino al vivo dell'intonaco, di rivestimenti in piastrelle ceramiche di qualsiasi tipo, posati su sottostante supporto sia in malta che in colla. Nel prezzo si intendono compresi e compensati gli oneri per le necessarie opere provvisionali e di sicurezza, l'abbassamento, lo sgombero, la raccolta differenziata del materiale di risulta, il conferimento con trasporto in discarica autorizzata del materiale di risulta, l'indennità di discarica e quanto altro necessario per dare il lavoro finito a regola d'arte. DEMOLIZIONE TOTALE O PARZIALE DI RIVESTIMENTI CERAMICI</t>
  </si>
  <si>
    <t>DEMOLIZIONE PARZIALE O TOTALE DI CONTROSOFFITTI Demolizione parziale o totale di controsoffitti di qualsiasi tipo. Nel prezzo si intendono compresi e compensati gli oneri per le necessarie opere provvisionali e di sicurezza, l'abbassamento, lo sgombero, la raccolta differenziata del materiale di risulta, il conferimento con trasporto in discarica autorizzata del materiale di risulta, l'indennità di discarica e quanto altro necessario per dare il lavoro finito a regola d'arte. Pannelli fibra minerale, gesso gessorivestito</t>
  </si>
  <si>
    <t>DEMOLIZIONE PARZIALE O TOTALE DI CONTROSOFFITTI Demolizione parziale o totale di controsoffitti di qualsiasi tipo. Nel prezzo si intendono compresi e compensati gli oneri per le necessarie opere provvisionali e di sicurezza, l'abbassamento, lo sgombero, la raccolta differenziata del materiale di risulta, il conferimento con trasporto in discarica autorizzata del materiale di risulta, l'indennità di discarica e quanto altro necessario per dare il lavoro finito a regola d'arte. Pannelli metallici</t>
  </si>
  <si>
    <t>DEMOLIZIONE PARZIALE O TOTALE DI PAVIMENTI E BATTISCOPA Demolizione parziale o totale di pavimenti di qualsiasi tipo compreso l'eventuale battiscopa o zoccolino. Nel prezzo si intendono compresi e compensati gli oneri per le necessarie opere provvisionali e di sicurezza, l'abbassamento, lo sgombero, la raccolta differenziata del materiale di risulta, il conferimento con trasporto in discarica autorizzata del materiale di risulta, l'indennità di discarica e quanto altro necessario per dare il lavoro finito a regola d'arte. Pavimenti caldi</t>
  </si>
  <si>
    <t>DEMOLIZIONE PARZIALE O TOTALE DI PAVIMENTI E BATTISCOPA Demolizione parziale o totale di pavimenti di qualsiasi tipo compreso l'eventuale battiscopa o zoccolino. Nel prezzo si intendono compresi e compensati gli oneri per le necessarie opere provvisionali e di sicurezza, l'abbassamento, lo sgombero, la raccolta differenziata del materiale di risulta, il conferimento con trasporto in discarica autorizzata del materiale di risulta, l'indennità di discarica e quanto altro necessario per dare il lavoro finito a regola d'arte. Pavimenti freddi</t>
  </si>
  <si>
    <t>SMONTAGGIO DI CORPI SANITARI Smontaggio di corpi sanitari di qualsiasi tipo. Nel prezzo si intendono compresi e compensati gli oneri per le necessarie opere provvisionali e di sicurezza, la demolizione di eventuali strutture murarie di sostegno complete di rivestimenti in piastrelle ceramiche, l'abbassamento, l'accatastamento del materiale giudicato recuperabile dalla D.L. che rimarrà di proprietà dell'Amm.ne appaltante, lo sgombero, la raccolta differenziata del materiale di risulta, il conferimento con trasporto in discarica autorizzata del materiale di risulta in eccedenza, l'indennità di discarica e quanto altro necessario per dare il lavoro finito a regola d'arte. SMONTAGGIO DI CORPI SANITARI</t>
  </si>
  <si>
    <t>SMONTAGGIO E RIMOZIONE DI SCAFFALATURE MOBILI Smontaggio e rimozione di n.4 scaffalature dell'archivio esistente, taglio in opera di binari e pedana, comprese le lavorazioni e quanto occorre per dare l'opera finita a regola d'arte.</t>
  </si>
  <si>
    <t>SOMMANO a corpo</t>
  </si>
  <si>
    <t>SMANTELLAMENTO E SMALTIMENTO DI APPARECCHIATURE TECNOLOGICHE. Smantellamento e smaltimento di apparecchiature tecnologiche costituite da parti meccaniche ed elettriche di impianti posizionate all'interno di locali tecnici o in spazi tecnologici, comprendente lo smontaggio delle stesse, il trasporto su pubblicastrada, il carico su idonei automezzi ed il trasporto finale a discarica autorizzata, il tutto nel pieno rispetto delle vigenti norme di smaltimento. Sono comprese anche la pulizia dei locali o degli spazi in cui erano posizionate le apparecchiature ed eventuali opere murarie che si rendessero necessarie per lo smontaggio delle stesse quali apertura di tracce su muratura di ogni genere.</t>
  </si>
  <si>
    <t>FORNITURA E POSA IN OPERA DI MEMBRANA BITUMINOSA PER COPERTURE Fornitura e posa in opera di membrana impermeabile BPE per coperture inclinate o piane anche pedonabili, prefabbricata con processo industriale e formata da bitume polimero elastomerico armata con tessuto non tessuto in poliestere da filo continuo, imputrescibile, isotropo, termofissato e ad elevatissima resistenza meccanica. In particolare la membrana impermeabile, con riferimento al peso di peso 4 kg/m², dovrà essere in possesso delle seguenti caratteristiche tecniche debitamente certificate dall'Appaltatore ed accettate dalla D.L.: - carico rottura longitudinale 80 N/5mm; - caricorottura trasversale 40 N/5mm; - allungamento rottura 40 %; - flessibilità freddo -20 °C. Tutte le prove saranno conformi alle norme UNI 8202. La posa in opera sarà effettuata a giunti sovrapposti di circa 10 cm e saldata autogenamente con apposito bruciatore, dovranno essere seguite puntualmente le direttive generali della Ditta produttrice. Particolare cura dovrà essere adottata nell'esecuzione di raccordi degli spigoli, pluviali di scarico, tubi di troppo pieno, soglie, camini, tubazioni fuoriuscenti, antenne TV, giunti, rivestimento di rilevati, muretti e parti verticali in genere. Nel prezzo si intendono compresi e compensati gli oneri per il taglio, lo sfrido, i pezzi speciali e quanto altro necessario per dare il lavoro finito a regola d'arte. Sarà misurata l'effettiva superficie in vista. FORNITURA E POSA IN OPERA DI MEMBRANA BITUMINOSA PER COPERTURE spessore 3 mm</t>
  </si>
  <si>
    <t>ASSISTENZA OPERE DI IMPERMEABILIZZAZIONE Assistenza per l'esecuzione di manti impermeabili compresa la manovalanza per il sollevamento dei materiali OPERE DI IMPERMEABILIZZAZIONE</t>
  </si>
  <si>
    <t>TRAMEZZA IN MATTONI FORATI Tramezzo di mattoni forati, in opera con malta bastarda TRAMEZZA IN MATTONI FORATI di spessore Cm 8</t>
  </si>
  <si>
    <t>TRAMEZZA IN MATTONI FORATI Tramezzo di mattoni forati, in opera con malta bastarda TRAMEZZA IN MATTONI FORATI di spessore Cm 12</t>
  </si>
  <si>
    <t>FORNITURA E POSA IN OPERA DI TAVOLATO IN TAVELLE DI LATERIZIO COMUNE Fornitura e posa in opera di tavolato verticale, da erigersi a ridosso di strutture portanti o per mascheramento di tracce per impianti, realizzato con tavelle delle dimensioni di cui alla norma UNI 2105 poste a coltello a qualunque altezza e legate con malta bastarda dosata a 100 kg di cemento tipo R 3.25 e 300 kg di calce idraulica per metrocubo di sabbia a granulometria idonea. Nel prezzo si intendono compresi e compensati gli oneri per la formazione di architravi, piattabande, vani per aperture in genere, il taglio, lo sfrido, la formazione ed il disfacimento dei piani di lavoro interni e quanto altro necessario per dare il lavoro finito a regola d'arte.	 dimensioni 50x25x4 cm</t>
  </si>
  <si>
    <t>FORNITURA E POSA IN OPERA DI TAVOLATO DI GESSO RIVESTITO Fornitura e posa in opera di tavolato verticale per interni, realizzato mediante assemblaggio di due lastre in gesso rivestito, una per ogni lato, a bordi assottigliati, fissate con viti autoperforanti alla struttura portante, per uno spessore complessivo minimo di 100 mm, costituita da profili verticali a C, posti ad un interasse massimo di 60 cm, inseriti in profili orizzontali ad U fissati a pavimento con banda biadesiva ed a soffitto con tappi ad espansione. Tutti i profili metallici dovranno essere in acciaio zincato e nervato, isolati dalla struttura perimetrale mediante interposizione di una striscia di materiale anelastico. E' compreso il riempimento con pannelli trattati con resine termoindurenti, autoportanti, incombustibili ed idrorepellenti in lana di vetro dello spessore di 40 mm e densità 20 kg/m³. Il tavolato dovrà soddisfare le seguenti caratteristiche tecniche debitamente documentate dall'Appaltatore ed accettate dalla D.L.: - potere fonoisolante 43 dB; - spessore delle lastre 12.5 mm; - gesso rivestito "classe 1" di reazione al fuoco; - lana di vetro "classe 0" di reazione al fuoco. E' compresa la stuccatura della testa delle viti di fissaggio nonchè la stuccatura e la sigillatura dei giunti di accostamento delle lastre eseguita con idoneo stucco previa l'applicazione di striscie di supporto armate con rete tessile. Nel prezzo si intendono compresi e compensati gli oneri per il taglio, lo sfrido, la formazione di vani per porte completi di rinforzo perimetrale in legno per l'ancoraggio del serramento, l'onere di procedere in tempi successivi all'applicazione della seconda lastra in attesa dell'esecuzione di impianti elettrici ed idrici da inserire, la formazione ed il disfacimento dei piani di lavoro interni e quanto altro necessario per dare il lavoro finito a regola d'arte. Non saranno computati i fori per porte a tutta altezza che interrompano completamente i settori successivi del tavolato stesso.	FORNITURA E POSA IN GESSO RIVESTITOFORNITURA E POSA IN GESSO RIVESTITO</t>
  </si>
  <si>
    <t>INTONACO CIVILE Intonaco civile, in opera su pareti e soffitti, di spessore fino a mm 15, in malta di cemento dosata a q 3 a due mani con ultimo strato in malta di cemento dosata a q 6 tirato a frattazzo fino, compresi paraspigoli zincati, esclusa la rete porta intonaco. INTONACO CIVILE su superfici interne</t>
  </si>
  <si>
    <t>INTONACO CIVILE Intonaco civile, in opera su pareti e soffitti, di spessore fino a mm 15, in malta di cemento dosata a q 3 a due mani con ultimo strato in malta di cemento dosata a q 6 tirato a frattazzo fino, compresi paraspigoli zincati, esclusa la rete porta intonaco. INTONACO CIVILE su superfici esterne</t>
  </si>
  <si>
    <t>SOVRAPREZZO AGLI INTONACI PER ALTEZZE SUPERIORI A M. 3 Sovrapprezzo agli intonaci interni eseguiti in locali con altezza eccedente i m 3.00, per la parte eccedente detta altezza. Maggiorazione al mq sul prezzo dell'intonaco corrispondente SOVRAPPREZZO AGLI INTONACI PER ALTEZZE SUPERIORI A m 3. SOVRAPPREZZO AGLI INTONACI PER ALTEZZE SUPERIORI A M 3. NELLA MISURA DEL 20% (Percentuale del 20,00% )</t>
  </si>
  <si>
    <t>Fornitura e posa di intonaco protettivo antincendio: intonaco tipo gesso, vermiculite o argilla espansa e cemento o gesso perlite o gesso e simili caratterizzato da una massa volumica compresa tra 600 e 1000 kg/m3. Per un minimo di 2 cm di spessore d'intonaco a parete.</t>
  </si>
  <si>
    <t>SOMMANO mq</t>
  </si>
  <si>
    <t>Sigillatura in prossimità delle forometrie per passaggio impianti sulle partizioni verticali REI, tramite cordonature o sigillanti con caratteristiche di alta resistenza termica.</t>
  </si>
  <si>
    <t>Cadauno</t>
  </si>
  <si>
    <t>SOMMANO cadauno</t>
  </si>
  <si>
    <t>FORNITURA E POSA IN OPERA DI RASATURA PER LIVELLAMENTO Fornitura e posa in opera di rasatura dello spessore massimo di 2 mm per livellamento di sottofondi non perfettamente piani eseguita con malta fina premiscelata autolivellante. Nel prezzo si intendono compresi e compensati gli oneri per la pulizia e preparazione del fondo, la tiratura a livello idonea a ricevere la posa di pavimentazioni da incollarsi e quanto altro necessario per dare il lavoro finito a regola d'arte. FORNITURA E POSA IN OPERA DI RASATURA PER LIVELLAMENTO</t>
  </si>
  <si>
    <t>PAVIMENTI DI GRES PORCELLANATO	Pavimento in gres porcellanato colorato in massa in piastrelle rettificate, ottenute per pressatura, per zone ad intenso calpestio, rispondenti alla norma UNI EN 14411, classe assorbimento acqua BIa UGL, posto in opera con idoneo collante. 30 x 60 cm, naturale o bocciardato, spessore 10 mm</t>
  </si>
  <si>
    <t>SOMMANO m2</t>
  </si>
  <si>
    <t>OPERE DI PAVIMENTAZIONE E RIVESTIMENTO ASSISTENZA MURARIA ALLA POSA IN OPERA DI RIVESTIMENTI IN PIASTRELLE DI CERAMICA O MARMO</t>
  </si>
  <si>
    <t>OPERE DI PAVIMENTAZIONE E RIVESTIMENTO ASSISTENZA MURARIA ALLA POSA IN OPERA DI ZOCCOLINO BATTISCOPA IN LEGNO</t>
  </si>
  <si>
    <t>FORNITURA E POSA IN OPERA DI BATTISCOPA MULTISTRATO NOBILITATO LEGNO Fornitura e posa in opera di battiscopa in legno multistrato di sezione 82x13 mm, con bordo superiore a becco di civetta e finitura superficiale con impiallacciatura in legno nobile verniciato nell'essenza a scelta della D.L.. La posa sarà eseguita mediante pasta adesiva e chiodini di acciaio. Nel prezzo si intendono compresi e compensati i pezzi speciali d'angolo, il taglio, lo sfrido, la finitura contro i telai delle porte anche in tempi successivi, la pulizia e l'asporto del materiale di risulta a fine lavoro, la raccolta differenziata del materiale di risulta, il conferimento con trasporto in discarica autorizzata del materiale di risulta, l'indennità di discarica e quanto altro necessario per dare il lavoro finito a regola d'arte. FORNITURA E POSA DI BATTISCOPA MULTISTRATO NOBILITATO LEGNO rovere</t>
  </si>
  <si>
    <t>SOMMANO m</t>
  </si>
  <si>
    <t>RIVESTIMENTI DI GRES PORCELLANATO	Rivestimento di gres porcellanato colorato in massa in piastrelle rettificate, ottenute per pressatura, rispondenti alla norma UNI EN 14411, classe assorbimento acqua BIa UGL, in opera con idoneo collante, compresi tagli, sfridi e stuccature. Dimensioni 30 x 60 cm, naturale o bocciardato</t>
  </si>
  <si>
    <t>OPERE DI PAVIMENTAZIONE E RIVESTIMENTO POSA IN OPERA DI RIVESTIMENTI INTERNI IN PIASTRELLE DI CERAMICA</t>
  </si>
  <si>
    <t>FORNITURA E POSA IN OPERA DI CONTROSOFFITTO IN GESSO RIVESTITO FONOASSORBENTE Fornitura e posa in opera di controsoffitto orizzontale, ispezionabile e fonoassorbente, costituito da pannelli rigidi di gesso rivestito delle dimensioni di 60x60 cm con finitura superficiale verniciata piana, fessurata o perforata, nell'aspetto a scelta della D.L., posati su struttura portante e trasversale costituita da profili a T rovescio con maglia di idonee dimensioni, pendinature rigide regolabili in altezza, molle e cornici perimetrali ad L o doppia L. Tutti i profili metallici dovranno essere in acciaio zincato e preverniciati quelli eventualmente in vista. Il controsoffitto dovrà soddisfare le seguenti caratteristiche tecniche debitamente documentate dall'Appaltatore ed accettate dalla D.L.: - spessore dei pannelli 12.5 mm; - "classe 1" di reazione al fuoco. Nel prezzo si intendono compresi e compensati gli oneri per la fornitura e posa in opera di tutti i profili metallici, le incassature dei corpi illuminanti, il taglio, lo sfrido anche dovuto ad irregolarità dei vani, la formazione ed il disfacimento dei piani di lavoro interni e quanto altro necessario per dare il lavoro finito a regola d'arte. FORNITURA E POSA IN OPERA DI CONTROSOFFITTO IN GESSO RIVESTITO FONOASSORBENTE struttura in vista</t>
  </si>
  <si>
    <t>FORNITURA E POSA DI VELETTE IN GESSO RIVESTITO Fornitura e posa in opera di velette verticali realizzato mediante assemblaggio di singole lastre di gesso rivestito a bordi assottigliati, fissate con viti autoperforanti alla struttura portante, costituita da profili con sezione di dimensioni idonee, pendinature rigide regolabili in altezza, clips di fissaggio e cornici perimetrali. Tutti i profili metallici dovranno essere in acciaio zincato e preverniciati quelli eventualmente in vista. Le velette dovranno soddisfare le seguenti caratteristiche tecniche debitamente documentate dall'Appaltatore ed accettate dalla D.L.: - spessore della lastra 12.5 mm; - "classe 1" di reazione al fuoco. E' compresa la stuccatura della testa delle viti di fissaggio nonché la stuccatura e sigillatura dei giunti di accostamento delle lastre eseguita con idoneo stucco previa applicazione di strisce di supporto armate con rete tessile. Nel prezzo si intendono compresi e compensati gli oneri per la fornitura e posa in opera di tutti i profili metallici, il taglio, lo sfrido, la formazione ed il disfacimento dei piani di lavoro interni e quanto altro necessario per dare il lavoro finito a regola d'arte. FORNITURA E POSA DI VELETTE IN GESSO RIVESTITO</t>
  </si>
  <si>
    <t>CONTROSOFFITTI CON PANNELLI IN ALLUMINIO. Controsoffitto modulare in pannelli smontabili, spessore 28 mm, con orditura nascosta applicati mediante sistema a clips in acciaio zincato compreso accessori e tessuto isolante, profili perimetrali esclusi: in alluminio preverniciato colore.	Pannello 300 x 1.200 mm, spessore 0,5 mm</t>
  </si>
  <si>
    <t>CONTROSOFFITTI CON PANNELLI IN ALLUMINIO Profilo perimetrale in acciaio preverniciato per pannelli e doghe metalliche con bordi interni fornito e posto in opera: a doppia L: finitura nera</t>
  </si>
  <si>
    <t>FORNITURA E POSA IN OPERA DI CRISTALLO STRATIFICATO Fornitura e posa in opera di cristallo stratificato UNI 12543-6:2011. La posa dovrà essere eseguita nel rispetto della norma UNI 12488, mediante l'uso di tasselli di spessoramento di adeguata durezza, di lunghezza idonea a sopportare il peso della lastra e comunque non inferiore a 10 cm. Nel prezzo si intendono compresi e compensati gli oneri per le eventuali sigillature in mancanza di guarnizioni, il taglio, lo sfrido, la formazione ed il disfacimento dei ponteggi e quanto altro necessario per dare il lavoro finito a regola d'arte. FORNITURA E POSA IN OPERA DI CRISTALLO STRATIFICATO antinfortunio 4+4 mm PVB 0,38</t>
  </si>
  <si>
    <t>PORTE INTERNE IN ALLUMINIO TAMBURATE Fornitura e posa in opera di porte interne con telaio in alluminio anodizzato colore naturale per tav. fino a 11 cm, 2 cerniere in alluminio, serratura con chiave normale, maniglia in ottone o in alluminio anodizzato, battente tamburato rivestito sulle due facce con pannelli di fibra di legno e laminato plastico 12/10 spessore complessivo 45/50 mm copribattuta e zoccolo in alluminio PORTE INTERNE IN ALLUMINIO TAMBURATE un’anta luce 80x210</t>
  </si>
  <si>
    <t>CONTROTELAIO PER PORTE A SCOMPARSA Controtelaio prefabbricato rettilineodello spessore grezzo esterno fino a 80 mm idoneo all’alloggiamento di un’anta scorrevole rigida a scomparsa, costituita da doppi fianchi laterali in lamiera zincata grecata dello spessore di 7/10 di mm completo di traversine di rinforzo orizzontali e rete elettrosaldata con maglia 25x50 mm fissata senza saldature e debordante dalla struttura, sopraporta e traversa di sostegno del binario in lamiera zincata asportabile a strappo, binario di scorrimento estraibile con sistema di aggancio a baionetta, guida porta posato a piano pavimento autocentrante fissato direttamente al telaio con due viti, n° 2 carrelli a quattro ruote con due cuscinetti a sfera rivestiti di nylon elasticizzato con portata massima 80 kg.	 dimensioni nette di passaggio</t>
  </si>
  <si>
    <t>PORTE INTERNE IN ALLUMINIO TAMBURATE Fornitura e posa in opera di porte interne con telaio in alluminio anodizzato colore naturale per tav. fino a 11 cm, 2 cerniere in alluminio, serratura con chiave normale, maniglia in ottone o in alluminio anodizzato, battente tamburato rivestito sulle due facce con pannelli di fibra di legno e laminato plastico 12/10 spessore complessivo 45/50 mm copribattuta e zoccolo in alluminio PORTE INTERNE IN ALLUMINIO TAMBURATE due ante luce 120x210</t>
  </si>
  <si>
    <t>VERIFICA A TENUTA DI LUCERNARIO in termini di isolamento, stabilità, fissaggio della componentistica alla struttura principale, resistenza del pannello traslucido agli urti da intemperie ed eventuale intervento di manutenzione del serramento tramite guarnizioni, sigillanti e di quanto necessario per dare l'opera finita a regola d'arte. VERIFICA A TENUTA DI LUCERNARIO curvo</t>
  </si>
  <si>
    <t>FORNITURA E POSA DI MORSETTO FERMAVETRO. Supporto a pinza per bloccaggio di cristallo stratificato antinfortunio 4+4 mm, compreso tassello fermavetro in nylon da fissare all’interno e su qualsiasi supporto fisso, comprese guarnizioni e viti per il bloccaggio. Sistema fermavetro a morsetto con eventuale foratura del vetro a discrezione della DL a seconda del sistema di fissaggio scelto. FORNITURA E POSA MORSETTO FERMAVETRO in acciaio o ottone.</t>
  </si>
  <si>
    <t>SMONTAGGIO E RIMONTAGGIO DI SERRAMENTI IN ALLUMINIO calcolato sulla superficie compreso telaio, controtelaio, smuratura delle grappe o dei tasselli di tenuta ed eventuale taglio a sezione degli elementi. Compreso successivo rimontaggio degli stessi completo di ogni accessorio e lavorazione per dare l'opera finita e completa secondo la regola dell'arte.</t>
  </si>
  <si>
    <t>OPERE DA PITTORE E VERNICIATORE E.27.14 FORNITURA E POSA IN OPERA DI IDROPITTURE PER EDIFICI DI CIVILE ABITAZIONE Fornitura e posa in opera di idropittura murale lavabile per interno/esterno. Nel prezzo si intendono compresi e compensati gli oneri per gli eventuali ponteggi fino ad una altezza massima di 4 ml da piano di appoggio, gli oneri per la protezione di arredi impianti fissi o la protezione di pavimenti, la pulitura delle superfici da trattare mediante uso di stracci o scopi netti al fine di togliere i residui asportabili facilmente. E’ da ritenersi inoltre compreso e compensato l’onere per la stuccatura saltuaria e parziale di superfici, onde eliminare eventuali piccole scalfitture , compresa la carteggiatura delle parti stuccate. FORNITURA E POSA IN OPERA DI IDROPITTURE PER EDIFICI DI CIVILE ABITAZIONE Bianche per interni</t>
  </si>
  <si>
    <t>SOMMANO</t>
  </si>
  <si>
    <t>ASSISTENZA IMPIANTO IDROSANITARIO Assistenza muraria per l'installazione di impianto idrosanitario (percentuale indicativa sul costo dell'impianto), nella misura del 25%, in edifici di nuova costruzione, completo di apparecchi e rubinetteria di tipo corrente, esclusa l'esecuzione di fori o tracce nelle strutture in calcestruzzo o murature in sasso o mattoni pieni IMPIANTI IDROSANITARI IMPIANTI IDROSANITARI (25%) (Percentuale del 0,00%)</t>
  </si>
  <si>
    <t>RIPRISTINO MANTO DI COPERTURA PIANA previa rimozione totale o parziale fino allo strato di impermeabilizzazione della pavimentazione esistente (pavimento galleggiante, ghiaia), pulizia, eventuale stoccaggio al piano o calo in basso con sgombero delle materie di risulta provenienti dal disfacimento del manto, esclusi i ponteggi di servizio; ricollocamento in opera del manto con impiego del materiale rimosso compresi fornitura e posa per l'eventuale sostituzione di elementi danneggiati fino ad un massimo del 50%, e quant'altro necessario per dare l'opera finita a regola d'arte.</t>
  </si>
  <si>
    <t>RACCORDI INTEGRATI PER VOLUMI EMERGENTI Fornitura e posa in opera, a completamento del manto di copertura ed a fissaggio aggraffato continuo e solidale con il manto di copertura, di collarini o converse in lamiera sagomata per volumi emergenti dalla copertura in genere. Nel prezzo si intendono compresi e compensati gli oneri per il taglio, lo sfrido, le sigillature, il rispetto della marcatura CE per i prodotti da costruzione prevista dalla Direttiva 89/106/CEE recepita dal DPR 21.04.93, n. 246 e quanto altro necessario per dare il lavoro finito a regola d'arte. Nel prezzo si intendono compresi e compensati tutti gli oneri per l'eventuale uso di ponteggi, ceste o mezzi di sollevamento ed il puntuale e scrupoloso rispetto delle normative vigenti in materia antinfortunistica nei cantieri edili. RACCORDI INTEGRATI PER VOLUMI EMERGENTI laminato di alluminio preverniciato</t>
  </si>
  <si>
    <t>LAVABO IN VETROCHINA LAVABO in vetrochina di prima scelta costruito in vetrochina ottenuta con materiali di alta qualità, miscelati smaltati e cotti a 1280-1300°C. Spessore dello smalto non inferiore a 0.7 mm. Caratteristiche di assorbimento dell'acqua non superiori allo 0,5% nelle parti non smaltate. Tutti i sanitari, ad eccezione delle versioni di tipo clinico saranno dotate di foro per miscelatore e foro di troppopieno. Le caratteristiche dimensionali alle quali gli apparecchi sanitari devono corrispondere sono quelli stabiliti dalla normativa UNI EN vigente in materia. Compresi: - lavabo di prima scelta in vetrochina di colore bianco, nelle dimensioni indicative riportate con o senza colonna o semicolonna come indicato; - opportune mensole in acciaio zincato per il sostegno del lavabo su parete in muratura; - viti di fissaggio in acciaio inox; - e quant'altro necessario per l'esecuzione ultimata a regolad'arte.	 Tipo normale con semicolonna, dim. 60x50 cm</t>
  </si>
  <si>
    <t>LAVABO PER DISABILI LAVABO sospeso, speciale per disabili con profilo ergonomico, con appoggiagomiti e paraspruzzi, bordi anatomici con incavi sagomati anatomicamente per permettere un uso confortevole, lato frontale concavo per facilitare l'accostamento di una persona seduta in carrozzina. Costituito in gres porcellanato od in vetrochina ottenuti con materiali di alta qualità, miscelati smaltati e cotti a 1250- 1300°C. Spessore dello smalto non inferiore a 0.7 mm. Caratteristiche di assorbimento dell'acqua non superiori allo 0,5% nelle parti non smaltate per la vetrochina, 9% per il gres porcellanato. Le caratteristiche dimensionali alle quali gli apparecchi sanitari devono corrispondere sono quelli stabiliti dalla normativa UNI EN vigente in materia, posizionamento secondo schede tecniche allegate. Posizionamento secondo norme tecniche allegate. Compresi: lavabo per disabili, di prima scelta, con bordo arrotondato per avvicinamento carrozzina, nelle dimensioni indicative riportate; opportune mensole di sostegno lavabo, di tipo fisso, su parete in muratura o cartongesso (eventuali mensole inclinabili verranno quotate a parte; viti di fissaggio in acciaio inox; e quant'altro necessario per l'esecuzione ultimata a regolad'arte.	 Dim. 67x60 cm</t>
  </si>
  <si>
    <t>MANIGLIONI PER SERVIZIO HANDICAP Set di maniglioni per servizio disabili Accessori standard per servizio con WC e lavello comprendente: almeno un maniglione di sicurezza orizzontale per WC dimensioni 55-60 cm posizionato a muro presso il sanitario; almeno un maniglione di sicurezza orizzontale dimensioni 55-60 cm posizionato a muro presso il lavabo; un'impugnatura di sostegno ribaltabile e reversibile (destra o sinistra) per WC con meccanismo di ribaltamento con molla a compressione e sistema di autobloccaggio in posizione verticale da posizionare a lato del WC; Accessori standard per accessoriare una doccia per disabili compreso: un maniglione combinato per doccia (90x70x70 cm) un seggiolino ribaltabile, a muro o agganciabile ad un corrimano Compresi: maniglioni in acciaio (D=3,5cm) con rivestimento in Nylon poliammide 6 autoestinguente, in numero e quantità tale da garantire il perfetto sostentamento dei disabili all'interno dei servizi igienici come previsto dal DPR 384/78 e dal DM 236/89 (maniglioni fissi, reclinabili, ad angolo, aste verticali, seggiolini per doccia, ecc.); viti di fissaggio a parete sia essa in muratura o in cartongesso ed a pavimento; altri accessori di installazione; e quant'altro necessario per l'installazione ultimata del singolo servizio igienico a regola d'arte.	 Set completo per servizio igienico</t>
  </si>
  <si>
    <t>VASO-WATER IN VETROCHINA IN MONOBLOCCO VASO-WATER sospeso o a terra a cacciata con scarico orizzontale(6 litri). Funzionante con apposita cassetta appoggiata. Da completare con sedile. Costruito in vetrochina ottenuta con materiali di alta qualità, miscelati smaltati e cotti a 1280-1300°C. Spessore dello smalto non inferiore a 0.7 mm. Caratteristiche di assorbimento dell'acqua non superiori allo 0,5% nelle parti non smaltate. Risciacquo garantito per una portata di acqua di 6 litri per 4 secondi.di colorebianco. Compresi: vaso water; cassetta di risciacquo appoggiata nello stesso materiale del sanitario con pulsante di scarico superiore completa di batteria di scarico; opportune mensole di sostegno del vaso water del tipo sospeso su parete in muratura (nel caso in cui il water venisse fissato su parete in cartongesso la struttura metallica di sostegno all'interno della parete sarà valutata a parte); viterie di fissaggio in acciaio inox/cromato; tasselli meccanici in ottone/bronzo; e quant'altro necessario per l'esecuzione ultimata a regolad'arte.	VASO WATER IN VETROCHINA MONOBLOCCO Tipo a pavimento, dim. 67x36 cm</t>
  </si>
  <si>
    <t>VASO-WATER IN VETROCHINA PER DISABILI VASO-WATER sospeso o a terra a cacciata per disabili, con scarico orizzontale(6 litri). Profilo ribassato che ne consente l'uso anche come bidet. Compreso sedile anatomico in poliuretano con apertura anteriore per l'uso come bidet. Costruito in vetrochina ottenuta con materiali di alta qualità, miscelati smaltati e cotti a 1280-1300°C. Spessore dello smalto non inferiore a 0.7 mm. Caratteristiche di assorbimento dell'acqua non superiori allo 0,5% nelle parti non smaltate. Risciacquo garantito per una portata di acqua di 6 litri per 4 secondi.di colore bianco. Posizionamento secondo norme tecniche allegate. Compresi: - vaso water; - cassetta di risciacquo esterna posteriore (per le versioni monoblocco); - comando di risciascquamento a pulsante, posto sulla parete laterale; - sedile copribordo anatomico; - opportune mensole di sostegno del vaso water su parete in muratura (nel caso in cui il vaso water venisse fissato su parete in cartongesso la struttura metallica di sostegno all'interno della parete sarà valutata a parte); - viterie di fissaggio in acciaio inox/cromato; - tasselli meccanici in ottone/bronzo; - strettoio di scarico con guarnizione in gomma; - canotto di raccordo e lavaggio con rosetta; - e quant'altro necessario per l'esecuzione ultimata a regolad'arte.	VASO WATER IN VETROCHINA PER DISABILI Tipo a pavimento, dim. 57x38 cm</t>
  </si>
  <si>
    <t>[025260] Pompa di circolazione gemellare in-line a motore ventilato a 4 poli ad alto rendimento (IE2), attacchi flangiati, corpo in ghisa grigia, tenuta meccanica al carburo di silicio, per il convogliamento di acqua fredda e calda (temperatura liquido -2... Pompa di circolazione gemellare in-line a motore ventilato a 4 poli ad alto rendimento (IE2), attacchi flangiati, corpo in ghisa grigia, tenuta meccanica al carburo di silicio, per il convogliamento di acqua fredda e calda (temperatura liquido -20 °C ÷ +120 °C), alimentazione elettrica 400 V-50 Hz, grado di protezione IP 54, classe d'isolamento F, compresi accessori di montaggio, escluso il collegamento elettrico: attacchi flangiati, Ø bocche 65 mm: [025260a] potenza elettrica 250 W</t>
  </si>
  <si>
    <t>CadaUno</t>
  </si>
  <si>
    <t>SOMMANO Cadauno</t>
  </si>
  <si>
    <t>[025260] Pompa di circolazione gemellare in-line a motore ventilato a 4 poli ad alto rendimento (IE2), attacchi flangiati, corpo in ghisa grigia, tenuta meccanica al carburo di silicio, per il convogliamento di acqua fredda e calda (temperatura liquido -2... Pompa di circolazione gemellare in-line a motore ventilato a 4 poli ad alto rendimento (IE2), attacchi flangiati, corpo in ghisa grigia, tenuta meccanica al carburo di silicio, per il convogliamento di acqua fredda e calda (temperatura liquido -20 °C ÷ +120 °C), alimentazione elettrica 400 V-50 Hz, grado di protezione IP 54, classe d'isolamento F, compresi accessori di montaggio, escluso il collegamento elettrico: attacchi flangiati, Ø bocche 65 mm: [025260c] potenza elettrica 559 W
potenza elettrica 559 W</t>
  </si>
  <si>
    <t>[025262] Pompa di circolazione gemellare in-line a motore ventilato a 4 poli ad alto rendimento (IE2), attacchi flangiati, corpo in ghisa grigia, tenuta meccanica al carburo di silicio, per il convogliamento di acqua fredda e calda (temperatura liquido -2... Pompa di circolazione gemellare in-line a motore ventilato a 4 poli ad alto rendimento (IE2), attacchi flangiati, corpo in ghisa grigia, tenuta meccanica al carburo di silicio, per il convogliamento di acqua fredda e calda (temperatura liquido -20 °C ÷ +120 °C), alimentazione elettrica 400 V-50 Hz, grado di protezione IP 54, classe d'isolamento F, compresi accessori di montaggio, escluso il collegamento elettrico: attacchi flangiati, Ø bocche 100 mm: [025262b] potenza elettrica 1.500 W
potenza elettrica 1.500 W</t>
  </si>
  <si>
    <t>[035211] Coibentazione esterna di canale in alluminio posto ad una altezza massima di 3 m, realizzata con materassino in lana minerale fermata con filo d'acciaio zincato, rivestito esternamente con lamierino di alluminio spessore 6/10 con bordi sovrappost... Coibentazione esterna di canale in alluminio posto ad una altezza massima di 3 m, realizzata con materassino in lana minerale fermata con filo d'acciaio zincato, rivestito esternamente con lamierino di alluminio spessore 6/10 con bordi sovrapposti ( altezza rivestimento circa 3 cm e fissati con viti autofilettanti, in opera compresa siliconatura delle giunzioni</t>
  </si>
  <si>
    <t>[045029] Valvola a globo a due vie flangiate per impianti di riscaldamento e spillamenti, a sede semplice, corpo in ghisa, parti interne in bronzo, attacchi flangiati PN 16, temperatura fluido -10
÷ 150 °C, corsa 16,5 ÷ 45 mm, regolazione equipercentuale:... Valvola a globo a due vie flangiate per impianti di riscaldamento e spillamenti, a sede semplice, corpo in ghisa, parti interne in bronzo, attacchi flangiati PN 16, temperatura fluido -10 ÷ 150 °C, corsa 16,5 ÷ 45 mm, regolazione equipercentuale: corpo valvola con servocomando a due o tre posizioni:
[045029d] Ø nominale 65 mm, kVs 63 mc/h Ø nominale 65 mm, kVs 63 mc/h</t>
  </si>
  <si>
    <t>[045040] Valvola a globo a tre vie, corpo in ghisa, parti interne in ottone, attacchi flangiati PN 16, temperatura fluido -10 ÷ 120 °C, corsa 16,5 ÷ 45 mm, regolazione equipercentuale: corpo valvola con servocomando a due o tre posizioni:
Valvola a globo a tre vie, corpo in ghisa, parti interne in ottone, attacchi flangiati PN 16, temperatura fluido -10 ÷ 120 °C, corsa 16,5 ÷ 45 mm, regolazione equipercentuale: corpo valvola con servocomando a due o tre posizioni:
[045040e] Ø 80 mm, 130 kVs al mc/h Ø 80 mm, 130 kVs al mc/h</t>
  </si>
  <si>
    <t>N.01.05.01</t>
  </si>
  <si>
    <t>CASSETTA POMPIERISTICA DA INCASSO
Cassetta pompieristica completa del tipo da incasso UNI 45 comprendente:-  tubazione flessibile DN 45 UNI 9487 in nylon gommato completa di fascette stringitubo e raccordin  ormali in ottone EN 1982; - cassetta da incasso DN 45 sigillabile in acciaio verniciata grigio RAL7013;-  rubinetto idrante 1"1/2 x UNI 45 PN12 in ottone EN 1982; - lancia con getto frazionato a tre effetti con bocchello d=12 mm;-  selletta portamanichetta;- portello portavetro in alluminio anodizzato;-  lastra con fresatura fire glass;I  componenti sarannorealizzati secondo le norme citate o secondo la normativa italiana più recente inv  igore.- Compresi-  Fornitura e posa in opera della cassetta comprendente i materiali sopra indicati-  cartello in ABS, con stampa serigrafica su un lato nelle dimensioni previste dalle norme, indicante il presidio antincendio; - materiale vario di installazione; - mensole per installazione su parete in muratura o in cartongesso;-  e quant'altro necessario per l'installazione ultimata a regola d'arte.
CASSETTA POMPIERISTICA DA INCASSO DN 45 UNI EN 671/2
Manichetta L=20m</t>
  </si>
  <si>
    <t>N.01.12.01</t>
  </si>
  <si>
    <t>ESTINTORE PORTATILE A POLVERE
Estintore portatile a polvere a base di fosfato monoammonico della tipologia e capacità estinguente indicate omologato CE, installato a parete con apposito sostegno.C  ompresi:- 
Fornitura e posa in opera dell'estintore della tipologia e capacità estinguenteindicate;-  sostegno a parete zincato;-  sigillo di garanzia;-  cartello di segnalazione dell'estintore; - viti e
tasselli di fissaggio;-  oneri per installazione, opere provvisionali, etc;-  ogni altro onere per dare il lavoro finito
ESTINTORE PORTATILE A POLVERE kg=6 classe 34A-233BC</t>
  </si>
  <si>
    <t>N.01.13.01</t>
  </si>
  <si>
    <t>ESTINTORE PORTATILE
Estintore portatile a CO2 della tipologia e capacità estinguente indicate, installato a parete con apposito
sostegno.C  ompresi:-  Fornitura e posa in opera dell'estintore  della tipologia e capacità estinguenteindicate;-  sostegno a parete zincato; - sigillo di garanzia;-  cartello di segnalazione dell'estintore; - viti e tasselli di fissaggio; - oneri per
installazione, opere provvisionali, etc;-  ogni altro onere per dare il lavoro finito
ESTINTORE PORTATILE A CO2 kg=2 classe 34 BC</t>
  </si>
  <si>
    <t>N.02.20.03</t>
  </si>
  <si>
    <t>IMPIANTO TRATTAMENTO ACQUA, CONTAIMPULSI
Contatore emettitore di impulsi a frequenza rapida DN 50 - del tipo a turbina con carcassa di ottone - per il comando volumetrico diretto pompe dosatrici per ottenere un dosaggio proporzionale: quadrante a secco, emissione impulsi tipo reed. Portata max: 15 m³/h; pressione: 10 bar; perdita di carico: 0,2÷0,5 bar; frequenza impulsi: 2,5 50 l/imp; temperatura max: 50 °C. Compresi:-  guarnizioni di tenuta;-  materiale vario di installazione; - e quant'altro necessario per l'installazione ultimata a regola d'arte
IMPIANTO TRATTAMENTO ACQUA, CONTAIMPULSI Contaimpulsi
D=1"1/4, portata 7 m³/h
2. CENTRALE IDRICA
Totale Articolo: N.02.20.03          N</t>
  </si>
  <si>
    <t>N.02.22.03</t>
  </si>
  <si>
    <t>IMPIANTO TRATTAMENTO ACQUA, FILTRO AUTOPULENTE A TEMPO
Filtro autopulente automatico con lavaggio in controcorrente per acqua con temperatura massima di 30°C. Conforme alla DIN 19632 e al DL 443 del 1990. Il controlavaggio avviene mediante contemporanea pulizia della calza con spazzole e il risciacquo in controcorrente eliminando allo scarico lo sporco. Per la versione automatica la pulizia avviene in modo indipendente attraverso una regolazione d'esercizio con 4 possibili scadenze: giornaliera, settimanale, mensile e bimestrale. Il controlavaggio è azionato da un motorino elettrico a 9 volt; il sistema è dotato di una batteria tampone per il completamento del controlavaggio in caso di mancanza dell’alimentazione elettrica. La
calotta del filtro è in materiale sintetico Rilsan PN 16; la flangia è in ottone con coduli, il collegamento è fisso per l’installazione su tubazioni orizzontali; la congiunzione filettata è conforme
alla DIN 2999. La calza è in acciaio inox; la capacità filtrante media è di 0,1 mm ( min. 0,095- max. 0,125). La valvola di scarico in ceramica garantisce una migliore resistenza all’usura. La calotta è predisposta con
un calendario di promemoria del lavaggio. Collegamento allo scarico conforme alla DIN1988. Portata m³/h 4.5, Perdita carico bar 0.2, Diametro Attacchi 1", Lunghezza Attacchi mm 195
Compresi:
- guarnizioni di tenuta;
- materiale vario di installazione;
- e quant'altro necessario per l'installazione ultimata a regola d'arte.
IMPIANTO TRATTAMENTO ACQUA, FILTRO AUTOPULENTE A TEMPO D=1"1/4</t>
  </si>
  <si>
    <t>N.02.28.02</t>
  </si>
  <si>
    <t>IMPIANTO TRATTAMENTO ACQUA, POMPA DOSATRIC
Pompa dosatrice computerizzata di precisione a iniezione frazionata. Funzionamento: manuale, con segnale esterno milliamperometrico 0/4÷20 mA, contatore a impulsi oppure comando esterno. Ild  osaggio con aspirazione singola e immissione frazionata in microiniezioni che si adattano sia alla portata sia alla pressione di lavoro. Programmazione di
funzionamento: tastiera a membrana conv  isualizzazione dati su display LCD alfanumerico, LED multifunzione e segnale d'allarme a distanza. Completano la fornitura le tubazioni di aspirazione e mandata di polietilene semirigido 6/ 4 mm. Portata: 0,2 - 6 l/h; pressione: 10 bar; potenza: 20 W; tensione: 230 V; frequenza: 50 Hz;p  rotezione: IP 65. Iniettore per l'immissione degli additivi al centro della zona turbolenta del flussop  er una più rapida miscelazione, completo di vite di disaerazione, valvola di ritegno, ¾".C  ompresi:-  pompa dosatrice;-  tubazioni di prelievo ed immissione; - iniettore; - guarnizioni di tenuta; - materiale vario di installazione;-  e quant'altro necessario per l'installazione ultimata a regola d'arte
IMPIANTO TRATTAMENTO ACQUA, POMPA DOSATRICE Pompa
addittivi con iniettore, port. 8 l/h</t>
  </si>
  <si>
    <t>N.02.29.01</t>
  </si>
  <si>
    <t>IMPIANTO TRATTAMENTO ACQUA- SERBATOIO
Serbatoio da 100 l di polietilene, con base e sagomato, per il fissaggio della pompa dosatrice e lo stoccaggio o la preparazione di una soluzione di additivi per il trattamento dell'acqua, completo di filtro in aspirazione e coperchio. Altezza: 650 mm; larghezza: 740 mm, profondità: 410 mm. Sonda di
Livello Serbatoio 100 litri completa di sonda di livello prolungata, cablaggio, tubo di calma, connettore, raccordo
stringitubo.C  ompresi:-  guarnizioni di tenuta;-  materiale vario di installazione;-  e quant'altro necessario per l'installazione ultimata a regola d'arte.
IMPIANTO TRATTAMENTO ACQUA, SERBATOIO Serbatoio
accumulo additivi c.tà 100 l</t>
  </si>
  <si>
    <t>N.02.33.03</t>
  </si>
  <si>
    <t xml:space="preserve">MISCELATORE ELETTRONICO CON DISINFEZIONE TERMICA
Miscelatore elettronico con programma antilegionella. Costituito da: - Valvola a tre vie. Attacchi F. Corpo in ottone UNI EN 12165 CW 617N nichelato. Filettato fino a 2", Accoppiamento con controflangia EN 1092-1 per DN 65 e DN 100. Tenute idrauliche in NBR. Pmaxd  'esercizio (statica) 10 bar. Tmax d'esercizio 100°C. Termometro con pozzetto scala scala 0÷80°C. - Servomotore.
Alimentazione 230 V. Coppia massima 10 Nm. Grado di protezione minimo IP 54. Tmax ambiente 50°C. - Regolatore elettronico. Alimentazione 230 V. Campo di temperatura di regolazione 20÷60°C.C  ampo di temperatura di disinfezione 40÷80°C. Orologio programmatore giornaliero
settimanale.M   icrointerruttore ausiliario a 3 contatti. Grado di protezione IP 54. - Precisione del miscelatore ±2°C. Massimo rapporto fra le pressioni in ingresso (C/F o F/C) 2:1.O   mologato CE. Compresi:-  valvola a 3 vie;-  servocomando;- 
regolatore elettronico;-  sonda di temperatura e termometro con pozzetto; - guarnizioni e materiale vario di consumo; - e quant'altro necessario per l'installazione ultimata a regolad'arte. MISCELATORE ELETTRONICO CON DISINFEZIONE TERMICA D=1"1/4 </t>
  </si>
  <si>
    <t>N.03.02.01</t>
  </si>
  <si>
    <t>ACCESSORI PER APPARECCHIO SANITARIO, CASSETTA DI RISCIACQUO DA INCASSO
CASSETTA di risciacquo da incasso con dispositivo a doppia quantità, isolata contro la trasudazione (con polistirene da 4 mm di spessore su tutti i lati). Piena capienza 9 litri, durata di riempimentoi nferore a 45 secondi con pressione di 3 bar e livello sonoro in fase di riempimento inferiore ai 20
db. Allacciamento idrico laterale o posteriore centrale con rubinetto d'arresto accessibile rimuovendo la placca a muro. Portata in fase di risciacquo da 2 a 2,5 l/s con quantità del doppio risciacquor egolabile (impostata in fabbrica a 3/9 litri) impostabile a 3/6 litri per i WC sospesi e 3/9 litri per i WC a pavimento. Attrezzabile con placche a muro a doppia a unica quantità, comandi pneumatici od elettrici. La placca è valutata a parte.C  ompresif ornitura e posa in opera della cassetta;t ubo di risciacquo per montaggio ad incasso con tappo di protezione e coppelle in polistirolo espanso; rubinetto d'arresto;p  rotezione da cantiere da apporre fino all'installazione dellaplacca; accessori per il montaggio quali viti, guarnizioni, giunti raccordi ecc.;m   ateriale vario di consumo;e   quant'altro necessario per l'installazione ultimata a regola d'artedell'apparecchio
ACCESSORI PER APPARECCHIO SANITARIO, CASSETTA DI RISCIACQUO DA INCASSO 6/9 l</t>
  </si>
  <si>
    <t>N.03.04.01</t>
  </si>
  <si>
    <t xml:space="preserve">ACCESSORI PER APPARECCHIO SANITARIO, PLACCA PER CASSETTA DI SCARICO DA INCASSO
PLACCA di comando a doppio tasto per cassetta da incasso in ABS bianco. Compresi fornitura e posa in opera accessori per il montaggio quali viti, guarnizioni, giunti raccordi ecc.; materiale vario di consumo;e   quant'altro necessario per l'installazione ultimata a regola d'artedell'apparecchio
ACCESSORI PER APPARECCHIO SANITARIO, PLACCA PER
CASSETTA DI SCARICO DA INCASSO Placca per cassette da incasso </t>
  </si>
  <si>
    <t>N.03.06.01</t>
  </si>
  <si>
    <t xml:space="preserve">ACCESSORI PER APPARECCHIO SANITARIO SEDILE PER WC DISABILI
Sedile universale progettato per persone disabili e anziani, H=10 cm, atto a portare il piano del vaso a 50 cm come previsto dal DPR 348 e DM 236. In poliuretano espanso rigido, cerniere in ottonec  romato, premontate, con fissaggio dall'alto e
regolabili.C  ompresif ornitura e posa in operaa  ccessori per il montaggio quali viti, guarnizioni, giunti raccordi ecc.; materiale vario di consumo;e   quant'altro necessario per l'installazione ultimata a regola d'arte.
ACCESSORI PER APPARECCHIO SANITARIO, SEDILE PER WC
DISABILI in poliuretano rigido </t>
  </si>
  <si>
    <t>N.03.07.01</t>
  </si>
  <si>
    <t xml:space="preserve">ACCESSORI PER APPARECCHIO SANITARIO SET DI SCARICO PER LAVABO DISABILI
Set di scarico esterno per lavabo disabili comprensivo di piletta di scarico in ottone cromatoD  =1"1/4, tubo di scarico in materiale polimerico flessibile od in gomma,
opportunamente dimensionato e sagomato per non arrecare fastidio nel'acceso al locale WC da parte di una persona
inc  arrozzina, sifone a U in resina per esterno o sifone ad incasso a muro con placca dotata di
tappo diispezione.C  ompresi fornitura e posa in opera di quanto indicato accessori per il montaggio quali viti, guarnizioni, giunti raccordi ecc.; materiale vario di consumo;s  fridi di lavorazione;e   quant'altro necessario per l'installazione ultimata a regola d'arte dell'apparecchio
ACCESSORI PER APPARECCHIO SANITARIO, SET DI SCARICO
PER LAVABO DISABILI Set di scarico esterno per lavabo disabili </t>
  </si>
  <si>
    <t>N.03.08.01</t>
  </si>
  <si>
    <t>ACCESSORI PER APPARECCHIO SANITARIO, SET DI COMANDO PNEUMATICO PER CASSETTA
Set comando pneumatico per WC, comprensivo di placca cieca per cassetta di scarico incassata,d  ispositivo manuale di risciacquo a doppio tasto, ad incasso o a vista, ubicato in posizione idonea all'uso da parte di persone disabili, con scatola per montaggio grezzo e protezione cantiere, tubof odera da 1.7 m, tubicino per aria 2 m e dispositivo di sollevamento pneumatico, con finitura ad  iscrezione della direzione
lavori.C  ompresif ornitura e posa in opera di quanto
indicato accessori per il montaggio quali viti, guarnizioni, giunti raccordi ecc.;m   ateriale vario di consumo;s  fridi di
lavorazione; e quant'altro necessario per l'installazione ultimata a regola d'artedell'apparecchio
ACCESSORI PER APPARECCHIO SANITARIO, SET DI COMANDO
PNEUMATICO PER CASSETTA Set comando pneumatico per wc</t>
  </si>
  <si>
    <t>N.03.09.02</t>
  </si>
  <si>
    <t xml:space="preserve">ACCESSORI PER APPARECCHIO SANITARIO, SIFONE IN OTTONE
Sifone in ottone per lavabo o bidet del tipo a "P" D=1" 1/4 con rosone a muro o a bottiglia Compresis  ifone in ottone;c  anotti
di raccordo alla piletta ed allo scarico a muro;r osone cormato e morsetto in gomma; accessori per il montaggio quali viti, guarnizioni, giunti raccordi ecc.; materiale vario di
consumo;s  fridi di lavorazione;e   quant'altro necessario per l'installazione ultimata a regola d'artedell'apparecchio  ACCESSORI PER APPARECCHIO SANITARIO, SIFONE IN OTTONE A "P" D=1"1/4 </t>
  </si>
  <si>
    <t>N.03.27.01</t>
  </si>
  <si>
    <t>MENSOLE A SOSTEGNO DEI SANITARI SOSPESI
MENSOLATURA speciale per il fissaggio degli apparecchi sanitari su pareti in cartongesso con relativaq  uota di tubazioni e
scarichi necessarie al raccordo alle reti realizzate.P  er i vasi sospesi l'unità premontata comprenderà la cassetta da incasso isolata contro la condensa, con contenuto d'acqua di 7.5 litri, fissata in telaio autoportante con supporti a terra regolabili in altezza ed orientabili, con barre filettate di fissaggio M12 per WC sospeso, regolabili da 18 a 23 cm,c  orva di scarico a 90° per WC sospeso, manicotti d'allacciamento per il risciacquo e lo scarico delv  aso. Completo di dispositivo di risciacquo a due quantita, regolato per lo scarico 3/6 litri. Allacciamento alla rete idrica in alto da 1/2" con rubinetto d'arresto. Compresi:s  taffe realizzate con profilati metallici zincati, barre filettate e/o sostegni zincati a bracciale; binari, distanziatori e montanti ad altezza regolabile;v  iti di fissaggio in acciaio inox; materiale di
rifinitura (pasta sigillante e nastroisolante);g  uarnizioni, bulloni e materiale vario di consumo;e   quant'altro necessario per l'installazione ultimata a regolad'arte.
MENSOLE SOSTEGNO SANITARI SOSPESI per lavabo</t>
  </si>
  <si>
    <t>N.03.27.04</t>
  </si>
  <si>
    <t>MENSOLE A SOSTEGNO DEI SANITARI SOSPESI
MENSOLATURA speciale per il fissaggio degli apparecchi sanitari su pareti in cartongesso con relativaq  uota di tubazioni e
scarichi necessarie al raccordo alle reti realizzate.P  er i vasi sospesi l'unità premontata comprenderà la cassetta da incasso isolata contro la condensa, con contenuto d'acqua di 7.5 litri, fissata in telaio autoportante con supporti a terra regolabili in altezza ed orientabili, con barre filettate di fissaggio M12 per WC sospeso, regolabili da 18 a 23 cm,c  orva di scarico a 90° per WC sospeso, manicotti d'allacciamento per il risciacquo e lo scarico delv  aso. Completo di dispositivo di risciacquo a due quantita, regolato per lo scarico 3/6 litri. Allacciamento alla rete idrica in alto da 1/2" con rubinetto d'arresto. Compresi:s  taffe realizzate con profilati metallici zincati, barre filettate e/o sostegni zincati a bracciale; binari, distanziatori e montanti ad altezza regolabile;v  iti di fissaggio in acciaio inox; materiale di
rifinitura (pasta sigillante e nastroisolante);g  uarnizioni, bulloni e materiale vario di consumo;e   quant'altro necessario per l'installazione ultimata a regolad'arte.
MENSOLE SOSTEGNO SANITARI SOSPESI per vaso sospeso</t>
  </si>
  <si>
    <t>N.03.28.02</t>
  </si>
  <si>
    <t>MENSOLE A SOSTEGNO LAVABI DISABILI
MENSOLE di sostegno speciali per lavabi disabili, ad inclinazione con azionamento pneumatico om   anuale. Compresi: mensole
di sostegno ad azionamento pneumatico o manuale;v  iti di fissaggio in acciaio inox;g  uarnizioni, bulloni e materiale vario di consumo;e   quant'altro necessario per l'installazione ultimata a regolad'arte.
MENSOLE SOSTEGNO LAVABI DISABILI Inclinazione manuale</t>
  </si>
  <si>
    <t>NP.IM.01</t>
  </si>
  <si>
    <t xml:space="preserve">Onere per recupero, manutenzione straordinaria e installazione di pompa singola esistente
Onere per recupero, manutenzione straordinaria e installazione di pompa singola esistente. Compresa nella voce manutenzione straordinaria della pompa stessa. Compresi accessori, materiali vari di uso e consumo, eventuali pezzi speciali, lavorazioni varie e quanto necessario per consegnare il lavoro finito a regola d'arte e perfettamente funzionante. </t>
  </si>
  <si>
    <t>SOMMANO A corpo</t>
  </si>
  <si>
    <t>NP.IM.02</t>
  </si>
  <si>
    <t xml:space="preserve">Rivestimento polistirolo sp. 40
Rivestimento termico dei circuiti e delle apparecchiature percorse da acqua refrigerata e condensa, eseguito con coppelle in polistirolo, con densità non inferiore a 50 kg/mc e conduttività termica a 40°C non superiore a 0,038 W/m°K, incombustibile, negli spessori riportati sulle tavole di progetto, nel rispetto della normativa vigente (Legge 10/91 e decreti attuativi). Negli spessori (Sp.) seguenti. Compresi:
- coppella in polistirolo dello spessore previsto;
- pezzi speciali per curve, gomiti, tee di derivazione, nippli, riduzioni di diametro, valvolame, apparecchiature, ecc;
- mastici, collanti e nastri isolanti per posa in opera;
- sfridi di lavorazione;
- pulizia accurata delle superfici interessate prima della posa delrivestimento;
- qualsiasi altro onere necessario per l'esecuzione ultimata a regolad'arte.
Compresi accessori, materiali vari di uso e consumo, eventuali pezzi speciali, lavorazioni varie e quanto necessario per consegnare il lavoro finito a regola d'arte e perfettamente funzionante. </t>
  </si>
  <si>
    <t>NP.IM.03</t>
  </si>
  <si>
    <t>Rivestimento polistirolo sp. 50
Rivestimento termico dei circuiti e delle apparecchiature percorse da acqua refrigerata e condensa, eseguito con coppelle in polistirolo, con densità non inferiore a 50 kg/mc e conduttività termica a 40°C non superiore a 0,038 W/m°K, incombustibile, negli spessori riportati sulle tavole di progetto, nel rispetto della normativa vigente (Legge 10/91 e decreti attuativi). Negli spessori (Sp.) seguenti. Compresi:
- coppella in polistirolo dello spessore previsto;
- pezzi speciali per curve, gomiti, tee di derivazione, nippli, riduzioni di diametro, valvolame, apparecchiature, ecc;
- mastici, collanti e nastri isolanti per posa in opera;
- sfridi di lavorazione;
- pulizia accurata delle superfici interessate prima della posa delrivestimento;
- qualsiasi altro onere necessario per l'esecuzione ultimata a regolad'arte.
Compresi accessori, materiali vari di uso e consumo, eventuali pezzi speciali, lavorazioni varie e quanto necessario per consegnare il lavoro finito a regola d'arte e perfettamente funzionante.
1. SOTTOCENTRALE TERMOFRIGORIFERA (compreso circuito recupero
calore idronico UTA)
4. IMPIANTO IDRONICO
Totale Articolo: NP.IM.03        mq</t>
  </si>
  <si>
    <t>NP.IM.04</t>
  </si>
  <si>
    <t xml:space="preserve">Onere per intercettazione tubazioni idroniche esistente
Onere per intercettazione tubazioni idroniche esistente. Compresa nella voce:
- operazioni di taglio, saldatura, ecc.
- svuotamento parziale/ totale della rete
- operazioni di caricamento impianto e sfiato aria
- Compresi accessori, materiali vari di uso e consumo, eventuali pezzi speciali, lavorazioni varie e quanto necessario per consegnare il lavoro finito a regola d'arte e perfettamente funzionante. </t>
  </si>
  <si>
    <t>NP.IM.05</t>
  </si>
  <si>
    <t xml:space="preserve">UTA Q = 7500 mc/h
Fornitura e posa in opera di UTA 7.500 mc/h come descritta nell'elaborato "Capitolato speciale di appalto - Norme Tecniche di Esecuzione - Impianti Meccanici". Descrizione breve:
- ventilatore EC
- batteria di recupero calore
- batteria calda (riscaldamento)
- batteria acqua refrigerata
- batteria di post riscaldamento
- filtri
- serranda autochiusura motorizzata
- regolazione e Q.E. cablati a bordo macchina
- Compresi accessori, materiali vari di uso e consumo, eventuali pezzi speciali, lavorazioni varie e quanto necessario per consegnare il lavoro finito a regola d'arte e perfettamente funzionante. </t>
  </si>
  <si>
    <t>NP.IM.06</t>
  </si>
  <si>
    <t>Estrattore con batteria di recupero calore Q = 7.500 mc/h Fornitura e posa in opera di ESTRATTORE 7.500 mc/h come descritta nell'elaborato"Capitolato speciale di appalto - Norme Tecniche di Esecuzione - Impianti Meccanici". Descrizione breve:
- ventilatore EC
- batteria di recupero calore
- filtri
- serranda autochiusura motorizzata
- regolazione e Q.E. cablati a bordo macchina
- Compresi accessori, materiali vari di uso e consumo, eventuali pezzi speciali, lavorazioni varie e quanto necessario per consegnare il lavoro finito a regola d'arte e perfettamente funzionante.</t>
  </si>
  <si>
    <t>NP.IM.07</t>
  </si>
  <si>
    <t xml:space="preserve">Silenziatore canale
Fornitura e posa in opera di silenziatore da canale a setti fonoassorbenti (sp. 200 mm passo 200 mm). Compresi accessori, materiali vari di uso e consumo, eventuali pezzi speciali, lavorazioni varie e quanto necessario per consegnare il lavoro finito a regola d'arte e perfettamente funzionante. </t>
  </si>
  <si>
    <t>NP.IM.08</t>
  </si>
  <si>
    <t>Canale circolare Ø 650
Canale a sezione circolare in lamiera zincata per canali in vista o in appositi cavedi e/o cunicoli aventi le seguenti caratteristiche:
- spessore lamiera 10/10 mm;
Le giunzioni tra i tronchi di canale dovranno essere realizzate con flange e bulloni in acciaio zincato e munite di guarnizione in materiale elastico per la perfetta tenuta. I canali saranno fissati alle strutture in ferro, travi, pilastri, piastre ecc. mediante profilati posti sotto i canali, sospesi con tenditori regolabili a vite. Deve essere prevista l'interposizione di spessori e anelli in gomma onde evitare vibrazioni alle strutture. I canali avranno supporti ed ancoraggi mediamente ogni 2/4 volte il diametro. I canali dovranno essere costruiti con curve ad ampio raggio per facilitare il flusso dell'aria. Tutte le curve ad angolo retto o aventi il raggio interno inferiore alla larghezza del canale o di grande sezione dovranno essere provviste di deflettori in lamiera.In ogni caso, se in fase d'esecuzione o collaudo si verificassero delle vibrazioni, l'installatore dovrà provvedere all'eliminazione mediante l'aggiunta di rinforzi, senza nessun compenso aggiuntivo.
I canali verranno sigillati con mastice nelle gurnizioni e nei raccordi per ottenere una perfetta tenuta d'aria.
Compresi:
-canalizzazione in lamiera zincata pressopiegata di qualsiasidimensione;
-pezzi speciali (curve, deflettori, cassoncini terminali per bocchette, baionette, flange, serrande di taratura in lamiera forata, portine di ispezione e per misura, terminali parapioggia per -condotti di ventilazione filtri, ecc );
-sfridi di lavorazione;
-materiale vario di consumo (guarnizioni, collari di giunzione, collanti, giunti in gomma antivibranti, ecc);
-e quant'altro necessario per l'esecuzione ultimata a regola d'arte dei vari circuiti aeraulici.
- Compresi accessori, materiali vari di uso e consumo, eventuali pezzi speciali, lavorazioni varie e quanto necessario per consegnare il lavoro finito a regola d'arte e perfettamente funzionante.</t>
  </si>
  <si>
    <t>NP.IM.09</t>
  </si>
  <si>
    <t>Canale circolare Ø 550
Canale a sezione circolare in lamiera zincata per canali in vista o in appositi cavedi e/o cunicoli aventi le seguenti caratteristiche:
- spessore lamiera 10/10 mm;
Le giunzioni tra i tronchi di canale dovranno essere realizzate con flange e bulloni in acciaio zincato e munite di guarnizione in materiale elastico per la perfetta tenuta. I canali saranno fissati alle strutture in ferro, travi, pilastri, piastre ecc. mediante profilati posti sotto i canali, sospesi con tenditori regolabili a vite. Deve essere prevista l'interposizione di spessori e anelli in gomma onde evitare vibrazioni alle strutture. I canali avranno supporti ed ancoraggi mediamente ogni 2/4 volte il diametro. I canali dovranno essere costruiti con curve ad ampio raggio per facilitare il flusso dell'aria. Tutte le curve ad angolo retto o aventi il raggio interno inferiore alla larghezza del canale o di grande sezione dovranno essere provviste di deflettori in lamiera.In ogni caso, se in fase d'esecuzione o collaudo si verificassero delle vibrazioni, l'installatore dovrà provvedere all'eliminazione mediante l'aggiunta di rinforzi, senza nessun compenso aggiuntivo.
I canali verranno sigillati con mastice nelle gurnizioni e nei raccordi per ottenere una perfetta tenuta d'aria.
Compresi:
-canalizzazione in lamiera zincata pressopiegata di qualsiasidimensione;
-pezzi speciali (curve, deflettori, cassoncini terminali per bocchette, baionette, flange, serrande di taratura in lamiera forata, portine di ispezione e per misura, terminali parapioggia per -condotti di ventilazione filtri, ecc );
-sfridi di lavorazione;
-materiale vario di consumo (guarnizioni, collari di giunzione, collanti, giunti in gomma antivibranti, ecc);
-e quant'altro necessario per l'esecuzione ultimata a regola d'arte dei vari circuiti aeraulici.
- Compresi accessori, materiali vari di uso e consumo, eventuali pezzi speciali, lavorazioni varie e quanto necessario per consegnare il lavoro finito a regola d'arte e perfettamente funzionante.</t>
  </si>
  <si>
    <t>NP.IM.10</t>
  </si>
  <si>
    <t>Serranda taratura Ø 250
Fornitura e posa in opera di serranda di regolazione circolare costituita da telaio con profilo a U in lamiera di acciaio zincato, alette tamburate, a funzionamento contrapposto a mezzo di levismi esterni, guarnizioni di tenuta laterali in acciaio inox con speciali profili in neoprene, perni passanti su bussole in teflon. Nel prezzo si intendono compresi, perni, levismi e quanto altro necessario per dare il lavoro finito a regola d'arte. Compresi accessori, materiali vari di uso e consumo, eventuali pezzi  speciali, lavorazioni varie e quanto necessario per consegnare il lavoro finito a regola d'arte e perfettamente funzionante</t>
  </si>
  <si>
    <t>NP.IM.11</t>
  </si>
  <si>
    <t xml:space="preserve">Serranda taratura Ø 300
Fornitura e posa in opera di serranda di regolazione circolare costituita da telaio con profilo a U in lamiera di acciaio zincato, alette tamburate, a funzionamento contrapposto a mezzo di levismi esterni, guarnizioni di tenuta laterali in acciaio inox con speciali profili in neoprene, perni passanti su bussole in teflon. Nel prezzo si intendono compresi, perni, levismi e quanto altro necessario per dare il lavoro finito a regola d'arte. Compresi accessori, materiali vari di uso e consumo, eventuali pezzi  speciali, lavorazioni varie e quanto necessario per consegnare il lavoro finito a regola d'arte e perfettamente funzionante. </t>
  </si>
  <si>
    <t>NP.IM.12</t>
  </si>
  <si>
    <t xml:space="preserve">Serranda taratura Ø 350
Fornitura e posa in opera di serranda di regolazione circolare costituita da telaio con profilo a U in lamiera di acciaio zincato, alette tamburate, a funzionamento contrapposto a mezzo di levismi esterni, guarnizioni di tenuta laterali in acciaio inox con speciali profili in neoprene, perni passanti su bussole in teflon. Nel prezzo si intendono compresi, perni, levismi e quanto altro necessario per dare il lavoro finito a regola d'arte. Compresi accessori, materiali vari di uso e consumo, eventuali pezzi  speciali, lavorazioni varie e quanto necessario per consegnare il lavoro finito a regola d'arte e perfettamente funzionante. </t>
  </si>
  <si>
    <t>NP.IM.13</t>
  </si>
  <si>
    <t xml:space="preserve">Serranda taratura 1000x400 mm
Fornitura e posa in opera di serranda di regolazione rettangolare costituita da telaio con profilo a U in lamiera di acciaio zincato, alette tamburate, a funzionamento contrapposto a mezzo di levismi esterni, guarnizioni di tenuta laterali in acciaio inox con speciali profili in neoprene, perni passanti su bussole in teflon. Nel prezzo si intendono compresi, perni, levismi e quanto altro necessario per dare il lavoro finito a regola d'arte. Compresi accessori, materiali vari di uso e consumo, eventuali pezzi  speciali, lavorazioni varie e quanto necessario per consegnare il lavoro finito a regola d'arte e perfettamente funzionante. </t>
  </si>
  <si>
    <t>NP.IM.14</t>
  </si>
  <si>
    <t xml:space="preserve">Serranda taratura 800x300 mm
Fornitura e posa in opera di serranda di regolazione rettangolare costituita da telaio con profilo a U in lamiera di acciaio zincato, alette tamburate, a funzionamento contrapposto a mezzo di levismi esterni, guarnizioni di tenuta laterali in acciaio inox con speciali profili in neoprene, perni passanti su bussole in teflon. Nel prezzo si intendono compresi, perni, levismi e quanto altro necessario per dare il lavoro finito a regola d'arte. Compresi accessori, materiali vari di uso e consumo, eventuali pezzi  speciali, lavorazioni varie e quanto necessario per consegnare il lavoro finito a regola d'arte e perfettamente funzionante. </t>
  </si>
  <si>
    <t>NP.IM.15</t>
  </si>
  <si>
    <t xml:space="preserve">Rosetta copritubo
Rosetta copritubo per applicazione a parete, in plastica, idonea al tipo di attacco da mascherare. </t>
  </si>
  <si>
    <t>NP.IM.16</t>
  </si>
  <si>
    <t xml:space="preserve">Centralizzazione dati per sistemi ad espansione di gas frigoriferi Centralizzazione dati per sistemi ad espansione di gas frigoriferi. Compresi accessori, materiali vari di uso e consumo, eventuali pezzi speciali, lavorazioni varie e quanto necessario per consegnare il lavoro finito a regola d'arte e perfettamente funzionante. </t>
  </si>
  <si>
    <t>NP.IM.17</t>
  </si>
  <si>
    <t xml:space="preserve">Onere per collegamento di tutte le nuove reti condensa linee esistenti
Onere per collegamento di tutte le nuove reti condensa linee esistenti. Comprese operazioni di taglio e saldatura. Compresa nella voce manutenzione straordinaria della pompa stessa.
Compresi accessori, materiali vari di uso e consumo, eventuali pezzi speciali, lavorazioni varie e quanto necessario per consegnare il lavoro finito a regola d'arte e perfettamente funzionante. </t>
  </si>
  <si>
    <t>NP.IM.18</t>
  </si>
  <si>
    <t>Attacco apparecchio sanitario
Attacchi completi per un apparecchio sanitario, con percorso nell'ambito del vano adibito a  bagno  comprendenti:
- tubazioni di adduzione acqua sia calda che fredda a partire dalle chiavi d'arresto del servizio o cucina, in polipropilene a saldare con guaina isolante di spessore minimo 6 mm (e comunque conforme al DPR 412/93 per le tubazioni di acqua calda);
- tubazione di scarico in polietilene ad alta densita', con raccordi e pezzi speciali, di idoneo diametro e pendenza, fino alla colonna di scarico più vicina.
Prezzo medio per ogni attacco.
Compresi accessori, materiali vari di uso e consumo, eventuali pezzi speciali, lavorazioni varie e quanto necessario per consegnare il lavoro finito a regola d'arte e perfettamente funzionante.</t>
  </si>
  <si>
    <t>NP.IM.19</t>
  </si>
  <si>
    <t>Attacco vaso (acqua fredda e scarico)
Attacchi per sola acqua fredda e scarico per un apparecchio sanitario (tipo wc-turca-orinatoio), con percorso nell'ambito del vano adibito a bagno comprendenti:
- tubazione di acqua fredda di adduzione a partire dalla chiave d'arresto in polipropilene a saldare con guaina isolante anticondensa;
- tubazione di scarico in polietilene ad alta densita' di diametro 100 mm per wc o turca e Ø 50 mm per singolo orinatoio.
Prezzo medio per ogni attacco.
Compresi accessori, materiali vari di uso e consumo, eventuali pezzi speciali, lavorazioni varie e quanto necessario per consegnare il lavoro finito a regola d'arte e perfettamente funzionante.</t>
  </si>
  <si>
    <t>NP.IM.20</t>
  </si>
  <si>
    <t xml:space="preserve">Collettore 3/4''-  2 derivazioni completo di intercettazioni generali, su ogni derivazione, isolamento termico, manometro, termometro, accessori vari
Collettore in bronzo per distribuzione acqua sanitaria, componibile,   con valvola a sfera, valvoline a sfera per chiusura di ogni singola partenza, compresa raccorderia  idonea alle tubazioni, elementi di fissaggio  e    sostegno, tappi, nipples, n. di derivazioni idoneo. Compreso manometro, termometro e guscio isolante. Nel prezzo si intende compreso e compensato ogni onere accessorio per la posa e quanto altro occorra per dare il lavoro finito a regola d'arte. Compresi accessori, materiali vari di uso e consumo, eventuali pezzi speciali, lavorazioni varie e quanto necessario per consegnare il lavoro finito a regola d'arte e perfettamente funzionante. </t>
  </si>
  <si>
    <t>NP.IM.21</t>
  </si>
  <si>
    <t>Collettore 3/4'' -  3 derivazioni completo di intercettazioni generali, su ogni derivazione, isolamento termico, manometro, termometro, accessori vari
Collettore in bronzo per distribuzione acqua sanitaria, componibile,   con valvola a sfera, valvoline a sfera per chiusura di ogni singola partenza, compresa raccorderia  idonea alle tubazioni, elementi di fissaggio  e    sostegno, tappi, nipples, n. di derivazioni idoneo. Compreso manometro, termometro e guscio isolante. Nel prezzo si intende compreso e compensato ogni onere accessorio per la posa e quanto altro occorra per dare il lavoro finito a regola d'arte. Compresi accessori, materiali vari di uso e consumo, eventuali pezzi speciali, lavorazioni varie e quanto necessario per consegnare il lavoro finito a regola d'arte e
perfettamente funzionante.</t>
  </si>
  <si>
    <t>NP.IM.22</t>
  </si>
  <si>
    <t xml:space="preserve">Collettore 1''  - 4 derivazioni completo di intercettazioni generali, su ogni derivazione, isolamento termico, manometro, termometro, accessori vari
Collettore in bronzo per distribuzione acqua sanitaria, componibile,   con valvola a sfera, valvoline a sfera per chiusura di ogni singola partenza, compresa raccorderia  idonea alle tubazioni, elementi di fissaggio  e    sostegno, tappi, nipples, n. di derivazioni idoneo. Compreso manometro, termometro e guscio isolante. Nel prezzo si intende compreso e compensato ogni onere accessorio per la posa e quanto altro occorra per dare il lavoro finito a regola d'arte. Compresi accessori, materiali vari di uso e consumo, eventuali pezzi speciali, lavorazioni varie e quanto necessario per consegnare il lavoro finito a regola d'arte e perfettamente funzionante. </t>
  </si>
  <si>
    <t>NP.IM.23</t>
  </si>
  <si>
    <t xml:space="preserve">Collettore 1''  - 6 derivazioni completo di intercettazioni generali, su ogni derivazione, isolamento termico, manometro, termometro, accessori vari
Collettore in bronzo per distribuzione acqua sanitaria, componibile,   con valvola a sfera, valvoline a sfera per chiusura di ogni singola partenza, compresa raccorderia  idonea alle tubazioni, elementi di fissaggio  e    sostegno, tappi, nipples, n. di derivazioni idoneo. Compreso manometro, termometro e guscio isolante. Nel prezzo si intende compreso e compensato ogni onere accessorio per la posa e quanto altro occorra per dare il lavoro finito a regola d'arte. Compresi accessori, materiali vari di uso e consumo, eventuali pezzi speciali, lavorazioni varie e quanto necessario per consegnare il lavoro finito a regola d'arte e perfettamente funzionante. </t>
  </si>
  <si>
    <t>NP.IM.24</t>
  </si>
  <si>
    <t xml:space="preserve">Onere per intercettazione colonne di scarico acque nere/gialle esistenti
Onere per intercettazione colonne di scarico acque nere/gialle esistenti. Comprese operazioni di taglio e saldatura. Compresa nella voce manutenzione straordinaria della pompa stessa.
Compresi accessori, materiali vari di uso e consumo, eventuali pezzi speciali, lavorazioni varie e quanto necessario per consegnare il lavoro finito a regola d'arte e perfettamente funzionante. </t>
  </si>
  <si>
    <t>NP.IM.25</t>
  </si>
  <si>
    <t>Estintore CO2
Estintore portatile ad anidride carbonica omologato, completo di staffe di ancoraggio e cartello indicatore. Compresi accessori, materiali vari di uso e consumo, eventuali pezzi speciali, lavorazioni varie e quanto necessario per consegnare il lavoro finito a regola d'arte e perfettamente funzionante.</t>
  </si>
  <si>
    <t>SOMMANO n.</t>
  </si>
  <si>
    <t>NP.IM.26</t>
  </si>
  <si>
    <t xml:space="preserve">Onere per intercettazione rete antincendio esistente
Onere per intercettazione rete antincendio esistente. Comprese operazioni di taglio e saldatura. Compresa nella voce manutenzione straordinaria della pompa stessa. Compresi accessori, materiali vari di uso e consumo, eventuali pezzi speciali, lavorazioni varie e quanto necessario per consegnare il lavoro finito a regola d'arte e perfettamente funzionante. </t>
  </si>
  <si>
    <t>NP.IM.27</t>
  </si>
  <si>
    <t xml:space="preserve">Addolcitore portata nominale 4 mc/h
Addolcitore portata nominale 4 mc/h. Addolcitore automatico elettronico per acque ad uso potabile, con rigenerazione volumetrico statistica o/e volumetrica pura programmabile, munito di autodisinfezione, completo di display con visualizzazione autonomia residua, ora attuale, numero di rigenerazioni effettuate, avviso programmata assistenza tecnica e segnalazione anomalie, segnale remoto di monitoraggio, nonché l’indicazione dello stato in cui si trova la fase di rigenerazione.
Purezza di tutti i componenti in contatto con l’acqua in conformità al D.M. 174/04, alimentazione 24 V di sicurezza, limitatore di portata antiallagamento, 30 giorni di memoria in assenza di corrente, corpo in vetroresina con liner interno in PE alimentare, serbatoio con piastra salamoia, contatore lanciaimpulsi, dichiarazione di conformità CE. Dati tecnici:
-Rigenerazione: volumetrica statistica o/e volumetrica pura
-Raccordi: 1 1/2"
-Portata nominale/di punta m³/h: 4,0/6,0
-Resine l.: 85
-Capacità ciclica °fr x m³ a 30°fr: 510
-Pressione di esercizio min/max. bar: 2,5/6,0
-Alimentazione primaria V/Hz: 230/50
-Alimentazione di sicurezza all’apparecchio V: 24
-Protezione elettronica: IP40
-Riserva sale ca. kg: 90
-Temperatura ambiente min/max: 5-40
-Temperatura acqua min/max: 5-30
-Compresi accessori, materiali vari di uso e consumo, eventuali pezzi speciali, lavorazioni varie e quanto necessario per consegnare il lavoro finito a regola d'arte e perfettamente funzionante. </t>
  </si>
  <si>
    <t>NP.IM.28</t>
  </si>
  <si>
    <t>Valvola miscelatrice 1''1/4
Sistema di miscelazione di precisione a pressione compensata per consentire l'erogazione di acqua alla durezza desiderata utilizzato normalmente per ottenere la durezza residua prescritta dal D.L. 31/01 sulle acque destinate al consumo umano. Materiali conformi al D.M. Salute 174/04. Compresi accessori, materiali vari di uso e consumo, eventuali pezzi speciali, lavorazioni varie e quanto necessario per consegnare il lavoro finito a regola d'arte e perfettamente funzionante.</t>
  </si>
  <si>
    <t>NP.IM.29</t>
  </si>
  <si>
    <t xml:space="preserve">Prodotto antincrostante
Prodotto liquido a base di sali minerali naturali alimentari per acque naturalmente dolci ed addolcite in grado di prevenire la formazione di corrosioni negli impianti per la produzione e distribuzione dell'acqua calda, ai servizi, acqua di processo, acqua potabile, acqua ad uso tecnologico, circuiti di raffreddamento con acqua a perdere, nonché di risanare circuiti già soggetti a corrosione. Requisiti fondamentali:
- qualità alimentare in rispetto al D.M. Sanita 443/90 ed alle norme   UNI-CTI 8065, UNI-CTI 8884 e UNI-CTI 9182
- confezioni sigillate
- stabilizzato </t>
  </si>
  <si>
    <t>NP.IM.30</t>
  </si>
  <si>
    <t xml:space="preserve">Sdoppiatore di segnale
Sdoppiatore di segnale con connettore BNC, per poter gestire due pompe dosatrici della serie AF o AF Smart con un unico contatore lanciaimpulsi. </t>
  </si>
  <si>
    <t>NP.IM.31</t>
  </si>
  <si>
    <t xml:space="preserve">Prodotto perossido di idrogeno
Prodotto a base di perossido di idrogeno e argento per mantenere perfetta l'igiene e limpida e cristallina l'acqua.l prodotto blocca la crescita biologica, elimina il biofilm, combatte i batteri, le alghe e tutte le formazioni biologiche. Non crea odori o sapori molesti ed è ecologico e quindi rispetta l'ambiente perché non origina composti inquinanti ma, ad intervento ultimato, si trasforma in acqua ed ossigeno. Prodotto conforme ai requisiti dell'Art. 95 del Regolamento Biocidi n. 528/2012. </t>
  </si>
  <si>
    <t>NP.IM.32</t>
  </si>
  <si>
    <t xml:space="preserve">Kit di controllo concentrazione perossido di idrogeno
kit manuale di facile utilizzo composto da strisce reattive di misurazione che consente di determinare in maniera rapida e sicura il valore di Allsil. Conf. 50 strisce reattive. Range di misurazione valore di: da 0 a 100 mg/l. Compresi accessori, materiali vari di uso e consumo, eventuali pezzi speciali, lavorazioni varie e quanto necessario per consegnare il lavoro finito a regola d'arte e perfettamente funzionante. </t>
  </si>
  <si>
    <t>NP.IM.33</t>
  </si>
  <si>
    <t>Sistema completo in pompa di calore con accumulo e unità motocondensante esterna per produzione di ACS. Comprese linee frigorifere
Pompa di calore splittata con serbatoio per installazione interna a pavimento. L’unità esterna è progettata in modo tale da ridurre al minimo la rumorosità, inoltre dispone della tecnologia inverter DC che permette una migliore modulazione della potenza erogata e quindi consumi più bassi. Possibilità di programmare temperature e orari di utilizzo e monitorare i consumi energetici. Classe energetica A+ garantisce comfort e risparmio utilizzando una fonte di energia rinnovabile. Caratteristiche:
-Range di lavoro in pompa di calore con temperatura dell’aria da - 10 a 42°C
-Unità esterna con tecnologia Inverter DC
-Wi-Fi integrato di serie per il controllo remoto
-Gas ecologico R134a consente di raggiungere temperature dell’acqua fino a 62°C in pompa di calore
-Condensatore avvolto alla caldaia
-Bassa rumorosità (unità esterna)
-Caldaia in acciaio smaltato al titanio
-Resistenza elettrica in steatite a doppia potenza
-Anodo attivo (protech) + anodo magnesio
-Display LCD touch
-Funzioni: i-Memory, Green, Boost, Fast, Comfort, Programmazione, Vacanza, Antilegionella, Silence, HC-HP, Shower Ready
-Funzione fotovoltaica
-Serbatoio per installazione interna
-Prima accensione gratuita
- Comprese linee frigorifere.
Compresi accessori, materiali vari di uso e consumo, eventuali pezzi speciali, lavorazioni varie e quanto necessario per consegnare il lavoro finito a regola d'arte e perfettamente funzionante.</t>
  </si>
  <si>
    <t>NP.IM.34</t>
  </si>
  <si>
    <t xml:space="preserve">Disegni costruttivi, disegni as-built, prove, collaudi, documentazione tecnica
Realizzazione di tutti i disegni costruttivi da realizzare e farsi approvare dalla D.L. prima e durante le fasi di cantiere. Compreso aggiornamento degli stessi ogni volta che viene aggiornato l'architettoico. Realizzazione di tutte le prove di collaudo impianti. Realizzazione delle tavole as built. Raccolta di tutta la documentazione tecnica in faldone cartaceo e su formato digitale. Comprese dichiarazioni di conformità. </t>
  </si>
  <si>
    <t>NP.IM.35</t>
  </si>
  <si>
    <t xml:space="preserve">Glicole
Fornitura e iniezione di glicole. </t>
  </si>
  <si>
    <t>NP.IM.36</t>
  </si>
  <si>
    <t xml:space="preserve">Canalina di mascheramento in materiale plastico
Fornitura e posa in opera di canalina di mascheramento in materiale plastico (per tubazioni). Compresi accessori, materiali vari di uso e consumo, eventuali pezzi speciali, lavorazioni varie e quanto necessario per consegnare il lavoro finito a regola d'arte e perfettamente funzionante.
 </t>
  </si>
  <si>
    <t>NP.IM.37</t>
  </si>
  <si>
    <t xml:space="preserve">Opere di completamento impianti
Opere di completamento impianti meccanici. Compresi accessori, materiali vari di uso e consumo, eventuali pezzi speciali, lavorazioni varie e quanto necessario per consegnare il lavoro finito a regola d'arte e perfettamente funzionante. </t>
  </si>
  <si>
    <t>NP.IM.38</t>
  </si>
  <si>
    <t xml:space="preserve">SISTEMA MULTISPLIT/VRV, UNITA' INTERNA TIPO A CASSETTA A QUATTRO VIE Fino a 3.5 kW
Unita' interna da parete per condizionatori autonomi multisplit solo raffreddamento o a pompa di calore, con telecomando a raggi infrarossi con display a cristalli liquidi, filtri rigenerabili, alimentazione elettrica 230 V-1-50 Hz, fornita e posta in opera con esclusione del collegamento elettrico, delle tubazioni e delle opere murarie, delle tipologie e caratteristiche indicate.
Compresi:
-unità a parete;
-telecomando a raggi infrarossi
-oneri per lo staffaggio;
-materiale vario di consumo e quant'altro necessario per l'esecuzione ultimata a regola d'arte.
-compresi accessori, materiali vari di uso e consumo, eventuali pezzi speciali, lavorazioni varie e quanto necessario per consegnare il lavoro finito a regola d'arte e perfettamente funzionante. </t>
  </si>
  <si>
    <t>NP.IM.39</t>
  </si>
  <si>
    <t>SISTEMA MULTISPLIT/VRV, UNITA' INTERNA TIPO A SOGLIOLA
Fino a 5,0 kW
Unita' interna da parete per condizionatori autonomi multisplit solo raffreddamento o a pompa di calore, con telecomando a raggi infrarossi con display a cristalli liquidi, filtri rigenerabili, alimentazione elettrica 230 V-1-50 Hz, fornita e posta in opera con esclusione del collegamento elettrico, delle tubazioni e delle opere murarie, delle tipologie e caratteristiche indicate.
Compresi:
-unità a parete;
-telecomando a raggi infrarossi
-oneri per lo staffaggio;
-materiale vario di consumo e quant'altro necessario per l'esecuzione ultimata a regola d'arte.
-compresi accessori, materiali vari di uso e consumo, eventuali pezzi speciali, lavorazioni varie e quanto necessario per consegnare il lavoro finito a regola d'arte e perfettamente funzionante.</t>
  </si>
  <si>
    <t>NP.IM.40</t>
  </si>
  <si>
    <t xml:space="preserve">Onere per adeguamento tubazione antincendio causa inserimento giunto antisismico
Onere per adeguamento tubazione antincendio causa inserimento giunto antisismico. Compreso eventuale svuotamento parziale/ totale della linea. Compresi accessori, materiali vari di uso e consumo, eventuali pezzi speciali, lavorazioni varie e quanto necessario per consegnare il lavoro finito a regola d'arte e perfettamente funzionante. </t>
  </si>
  <si>
    <t>O.02.13.04</t>
  </si>
  <si>
    <t>CANALE CIRCOLARE SPIROIDALE
CANALE a sezione circolare in lamiera zincata per canali in vista o in appositi cavedi e/o cunicoli aventi le seguenti caratteristiche: diametro fino a 500 mm - spessore lamiera 8/10 mm;
diametro da 501 mm a 1500 mm - spessore lamiera 10/10 mm; diametro oltre 1500 mm - spessore lamiera 12/10 mm.
Le giunzioni tra i tronchi di canale dovranno essere realizzate con flange e bulloni in acciaio zincato e munite di guarnizione in materiale elastico per la perfetta tenuta. I canali saranno fissati alle strutture in ferro, travi, pilastri, piastre ecc. mediante profilati posti sotto i canali, sospesi con tenditori regolabili a vite.
Deve essere prevista l'interposizione di spessori e anelli in gomma onde evitare vibrazioni alle strutture. I canali avranno supporti ed ancoraggi mediamente ogni 2/4 volte il diametro.
I canali dovranno essere costruiti con curve ad ampio raggio per facilitare il flusso dell'aria. Tutte le curve ad angolo retto o aventi il raggio interno inferiore alla larghezza del canale o di grande sezione dovranno essere provviste di deflettori in lamiera.In ogni caso, se in fase d'esecuzione o collaudo si verificassero delle vibrazioni, l'installatore dovrà provvedere all'eliminazione mediante l'aggiunta di rinforzi, senza nessun compenso aggiuntivo.
I canali verranno sigillati con mastice nelle gurnizioni e nei raccordi per ottenere una perfetta tenuta d'aria.
Compresi:
canalizzazione in lamiera zincata pressopiegata di qualsiasidimensione;
pezzi speciali (curve, deflettori, cassoncini terminali per bocchette, baionette, flange, serrande di taratura in lamiera forata, portine di ispezione e per misura, terminali parapioggia per condotti di ventilazione filtri, ecc );
sfridi di lavorazione;
materiale vario di consumo (guarnizioni, collari di giunzione, collanti, giunti in gomma antivibranti, ecc        );
e quant'altro necessario per l'esecuzione ultimata a regola d'arte dei vari circuiti aeraulici.
CANALE CIRCOLARE SPIROIDALE D=150, spessore sei decimi</t>
  </si>
  <si>
    <t>O.02.13.05</t>
  </si>
  <si>
    <t xml:space="preserve">CANALE CIRCOLARE SPIROIDALE
CANALE a sezione circolare in lamiera zincata per canali in vista o in appositi cavedi e/o cunicoli aventi le seguenti caratteristiche: diametro fino a 500 mm - spessore lamiera 8/10 mm;
diametro da 501 mm a 1500 mm - spessore lamiera 10/10 mm; diametro oltre 1500 mm - spessore lamiera 12/10 mm.
Le giunzioni tra i tronchi di canale dovranno essere realizzate con flange e bulloni in acciaio zincato e munite di guarnizione in materiale elastico per la perfetta tenuta. I canali saranno fissati alle strutture in ferro, travi, pilastri, piastre ecc. mediante profilati posti sotto i canali, sospesi con tenditori regolabili a vite.
Deve essere prevista l'interposizione di spessori e anelli in gomma onde evitare vibrazioni alle strutture. I canali avranno supporti ed ancoraggi mediamente ogni 2/4 volte il diametro.
I canali dovranno essere costruiti con curve ad ampio raggio per facilitare il flusso dell'aria. Tutte le curve ad angolo retto o aventi il raggio interno inferiore alla larghezza del canale o di grande sezione dovranno essere provviste di deflettori in lamiera.In ogni caso, se in fase d'esecuzione o collaudo si verificassero delle vibrazioni, l'installatore dovrà provvedere all'eliminazione mediante l'aggiunta di rinforzi, senza nessun compenso aggiuntivo.
I canali verranno sigillati con mastice nelle gurnizioni e nei raccordi per ottenere una perfetta tenuta d'aria.
Compresi:
canalizzazione in lamiera zincata pressopiegata di qualsiasidimensione;
pezzi speciali (curve, deflettori, cassoncini terminali per bocchette, baionette, flange, serrande di taratura in lamiera forata, portine di ispezione e per misura, terminali parapioggia per condotti di ventilazione filtri, ecc );
sfridi di lavorazione;
materiale vario di consumo (guarnizioni, collari di giunzione, collanti, giunti in gomma antivibranti, ecc        );
e quant'altro necessario per l'esecuzione ultimata a regola d'arte dei vari circuiti aeraulici.
CANALE CIRCOLARE SPIROIDALE D=200, spessore sei decimi </t>
  </si>
  <si>
    <t>O.02.13.06</t>
  </si>
  <si>
    <t>CANALE CIRCOLARE SPIROIDALE
CANALE a sezione circolare in lamiera zincata per canali in vista o in appositi cavedi e/o cunicoli aventi le seguenti caratteristiche: diametro fino a 500 mm - spessore lamiera 8/10 mm;
diametro da 501 mm a 1500 mm - spessore lamiera 10/10 mm; diametro oltre 1500 mm - spessore lamiera 12/10 mm.
Le giunzioni tra i tronchi di canale dovranno essere realizzate con flange e bulloni in acciaio zincato e munite di guarnizione in materiale elastico per la perfetta tenuta. I canali saranno fissati alle strutture in ferro, travi, pilastri, piastre ecc. mediante profilati posti sotto i canali, sospesi con tenditori regolabili a vite.
Deve essere prevista l'interposizione di spessori e anelli in gomma onde evitare vibrazioni alle strutture. I canali avranno supporti ed ancoraggi mediamente ogni 2/4 volte il diametro.
I canali dovranno essere costruiti con curve ad ampio raggio per facilitare il flusso dell'aria. Tutte le curve ad angolo retto o aventi il raggio interno inferiore alla larghezza del canale o di grande sezione dovranno essere provviste di deflettori in lamiera.In ogni caso, se in fase d'esecuzione o collaudo si verificassero delle vibrazioni, l'installatore dovrà provvedere all'eliminazione mediante l'aggiunta di rinforzi, senza nessun compenso aggiuntivo.
I canali verranno sigillati con mastice nelle gurnizioni e nei raccordi per ottenere una perfetta tenuta d'aria.
Compresi:
canalizzazione in lamiera zincata pressopiegata di qualsiasidimensione;
pezzi speciali (curve, deflettori, cassoncini terminali per bocchette, baionette, flange, serrande di taratura in lamiera forata, portine di ispezione e per misura, terminali parapioggia per condotti di ventilazione filtri, ecc );
sfridi di lavorazione;
materiale vario di consumo (guarnizioni, collari di giunzione, collanti, giunti in gomma antivibranti, ecc        );
e quant'altro necessario per l'esecuzione ultimata a regola d'arte dei vari circuiti aeraulici.
CANALE CIRCOLARE SPIROIDALE D=250, spessore sei decimi
3. IMPIANTO AERAULICO
Totale Articolo: O.02.13.06          m</t>
  </si>
  <si>
    <t>O.02.13.07</t>
  </si>
  <si>
    <t>CANALE CIRCOLARE SPIROIDALE
CANALE a sezione circolare in lamiera zincata per canali in vista o in appositi cavedi e/o cunicoli aventi le seguenti caratteristiche: diametro fino a 500 mm - spessore lamiera 8/10 mm;
diametro da 501 mm a 1500 mm - spessore lamiera 10/10 mm; diametro oltre 1500 mm - spessore lamiera 12/10 mm.
Le giunzioni tra i tronchi di canale dovranno essere realizzate con flange e bulloni in acciaio zincato e munite di guarnizione in materiale elastico per la perfetta tenuta. I canali saranno fissati alle strutture in ferro, travi, pilastri, piastre ecc. mediante profilati posti sotto i canali, sospesi con tenditori regolabili a vite.
Deve essere prevista l'interposizione di spessori e anelli in gomma onde evitare vibrazioni alle strutture. I canali avranno supporti ed ancoraggi mediamente ogni 2/4 volte il diametro.
I canali dovranno essere costruiti con curve ad ampio raggio per facilitare il flusso dell'aria. Tutte le curve ad angolo retto o aventi il raggio interno inferiore alla larghezza del canale o di grande sezione dovranno essere provviste di deflettori in lamiera.In ogni
caso, se in fase d'esecuzione o collaudo si verificassero delle vibrazioni, l'installatore dovrà provvedere all'eliminazione mediante l'aggiunta di rinforzi, senza nessun compenso aggiuntivo.
I canali verranno sigillati con mastice nelle gurnizioni e nei raccordi per ottenere una perfetta tenuta d'aria.
Compresi:
canalizzazione in lamiera zincata pressopiegata di qualsiasidimensione;
pezzi speciali (curve, deflettori, cassoncini terminali per bocchette, baionette, flange, serrande di taratura in lamiera forata, portine di ispezione e per misura, terminali parapioggia per condotti di ventilazione filtri, ecc );
sfridi di lavorazione;
materiale vario di consumo (guarnizioni, collari di giunzione, collanti, giunti in gomma antivibranti, ecc        );
e quant'altro necessario per l'esecuzione ultimata a regola d'arte dei vari circuiti aeraulici.
CANALE CIRCOLARE SPIROIDALE D=300, spessore sei decimi</t>
  </si>
  <si>
    <t>O.02.13.08</t>
  </si>
  <si>
    <t>CANALE CIRCOLARE SPIROIDALE
CANALE a sezione circolare in lamiera zincata per canali in vista o in appositi cavedi e/o cunicoli aventi le seguenti caratteristiche: diametro fino a 500 mm - spessore lamiera 8/10 mm;
diametro da 501 mm a 1500 mm - spessore lamiera 10/10 mm; diametro oltre 1500 mm - spessore lamiera 12/10 mm.
Le giunzioni tra i tronchi di canale dovranno essere realizzate con flange e bulloni in acciaio zincato e munite di guarnizione in materiale elastico per la perfetta tenuta. I canali saranno fissati alle strutture in ferro, travi, pilastri, piastre ecc. mediante profilati posti sotto i canali, sospesi con tenditori regolabili a vite.
Deve essere prevista l'interposizione di spessori e anelli in gomma onde evitare vibrazioni alle strutture. I canali avranno supporti ed ancoraggi mediamente ogni 2/4 volte il diametro.
I canali dovranno essere costruiti con curve ad ampio raggio per facilitare il flusso dell'aria. Tutte le curve ad angolo retto o aventi il raggio interno inferiore alla larghezza del canale o di grande sezione dovranno essere provviste di deflettori in lamiera.In ogni caso, se in fase d'esecuzione o collaudo si verificassero delle vibrazioni, l'installatore dovrà provvedere all'eliminazione mediante l'aggiunta di rinforzi, senza nessun compenso aggiuntivo.
I canali verranno sigillati con mastice nelle gurnizioni e nei raccordi per ottenere una perfetta tenuta d'aria.
Compresi:
canalizzazione in lamiera zincata pressopiegata di qualsiasidimensione;
pezzi speciali (curve, deflettori, cassoncini terminali per bocchette, baionette, flange, serrande di taratura in lamiera forata, portine di ispezione e per misura, terminali parapioggia
per condotti di ventilazione filtri, ecc );
sfridi di lavorazione;
materiale vario di consumo (guarnizioni, collari di giunzione, collanti, giunti in gomma antivibranti, ecc        );
e quant'altro necessario per l'esecuzione ultimata a regola d'arte dei vari circuiti aeraulici.
CANALE CIRCOLARE SPIROIDALE D=350, spessore sei decimi</t>
  </si>
  <si>
    <t>O.02.13.09</t>
  </si>
  <si>
    <t>CANALE CIRCOLARE SPIROIDALE
CANALE a sezione circolare in lamiera zincata per canali in vista o in appositi cavedi e/o cunicoli aventi le seguenti caratteristiche: diametro fino a 500 mm - spessore lamiera 8/10 mm;
diametro da 501 mm a 1500 mm - spessore lamiera 10/10 mm; diametro oltre 1500 mm - spessore lamiera 12/10 mm.
Le giunzioni tra i tronchi di canale dovranno essere realizzate con flange e bulloni in acciaio zincato e munite di guarnizione in materiale elastico per la perfetta tenuta. I canali saranno fissati alle strutture in ferro, travi, pilastri, piastre ecc. mediante profilati posti sotto i canali, sospesi con tenditori regolabili a vite.
Deve essere prevista l'interposizione di spessori e anelli in gomma onde evitare vibrazioni alle strutture. I canali avranno supporti ed ancoraggi mediamente ogni 2/4 volte il diametro.
I canali dovranno essere costruiti con curve ad ampio raggio per facilitare il flusso dell'aria. Tutte le curve ad angolo retto o aventi il raggio interno inferiore alla larghezza del canale o di grande sezione dovranno essere provviste di deflettori in lamiera.In ogni caso, se in fase d'esecuzione o collaudo si verificassero delle vibrazioni, l'installatore dovrà provvedere all'eliminazione mediante l'aggiunta di rinforzi, senza nessun compenso aggiuntivo.
I canali verranno sigillati con mastice nelle gurnizioni e nei raccordi per ottenere una perfetta tenuta d'aria.
Compresi:
canalizzazione in lamiera zincata pressopiegata di qualsiasidimensione;
pezzi speciali (curve, deflettori, cassoncini terminali per bocchette, baionette, flange, serrande di taratura in lamiera forata, portine di ispezione e per misura, terminali parapioggia per condotti di ventilazione filtri, ecc );
sfridi di lavorazione;
materiale vario di consumo (guarnizioni, collari di giunzione, collanti, giunti in gomma antivibranti, ecc        );
e quant'altro necessario per l'esecuzione ultimata a regola d'arte dei vari circuiti aeraulici.
CANALE CIRCOLARE SPIROIDALE D=400, spessore sei decimi</t>
  </si>
  <si>
    <t>O.02.13.10</t>
  </si>
  <si>
    <t>CANALE CIRCOLARE SPIROIDALE
CANALE a sezione circolare in lamiera zincata per canali in vista o in appositi cavedi e/o cunicoli aventi le seguenti caratteristiche:
diametro fino a 500 mm - spessore lamiera 8/10 mm;
diametro da 501 mm a 1500 mm - spessore lamiera 10/10 mm; diametro oltre 1500 mm - spessore lamiera 12/10 mm.
Le giunzioni tra i tronchi di canale dovranno essere realizzate con flange e bulloni in acciaio zincato e munite di guarnizione in materiale elastico per la perfetta tenuta. I canali saranno fissati alle strutture in ferro, travi, pilastri, piastre ecc. mediante profilati posti sotto i canali, sospesi con tenditori regolabili a vite.
Deve essere prevista l'interposizione di spessori e anelli in gomma onde evitare vibrazioni alle strutture. I canali avranno supporti ed ancoraggi mediamente ogni 2/4 volte il diametro.
I canali dovranno essere costruiti con curve ad ampio raggio per facilitare il flusso dell'aria. Tutte le curve ad angolo retto o aventi il raggio interno inferiore alla larghezza del canale o di grande sezione dovranno essere provviste di deflettori in lamiera.In ogni caso, se in fase d'esecuzione o collaudo si verificassero delle vibrazioni, l'installatore dovrà provvedere all'eliminazione mediante l'aggiunta di rinforzi, senza nessun compenso aggiuntivo.
I canali verranno sigillati con mastice nelle gurnizioni e nei raccordi per ottenere una perfetta tenuta d'aria.
Compresi:
canalizzazione in lamiera zincata pressopiegata di qualsiasidimensione;
pezzi speciali (curve, deflettori, cassoncini terminali per bocchette, baionette, flange, serrande di taratura in lamiera forata, portine di ispezione e per misura, terminali parapioggia per condotti di ventilazione filtri, ecc );
sfridi di lavorazione;
materiale vario di consumo (guarnizioni, collari di giunzione, collanti, giunti in gomma antivibranti, ecc        );
e quant'altro necessario per l'esecuzione ultimata a regola d'arte dei vari circuiti aeraulici.
CANALE CIRCOLARE SPIROIDALE D=450, spessore sei decimi</t>
  </si>
  <si>
    <t>O.02.13.11</t>
  </si>
  <si>
    <t>CANALE CIRCOLARE SPIROIDALE
CANALE a sezione circolare in lamiera zincata per canali in vista o in appositi cavedi e/o cunicoli aventi le seguenti caratteristiche: diametro fino a 500 mm - spessore lamiera 8/10 mm;
diametro da 501 mm a 1500 mm - spessore lamiera 10/10 mm; diametro oltre 1500 mm - spessore lamiera 12/10 mm.
Le giunzioni tra i tronchi di canale dovranno essere realizzate con flange e bulloni in acciaio zincato e munite di guarnizione in materiale elastico per la perfetta tenuta. I canali saranno fissati alle strutture in ferro, travi, pilastri, piastre ecc. mediante profilati posti sotto i canali, sospesi con tenditori regolabili a vite.
Deve essere prevista l'interposizione di spessori e anelli in gomma onde evitare vibrazioni alle strutture. I canali avranno supporti ed ancoraggi mediamente ogni 2/4 volte il diametro.
I canali dovranno essere costruiti con curve ad ampio raggio per facilitare il flusso dell'aria. Tutte le curve ad angolo retto o aventi il raggio interno inferiore alla larghezza del canale o di grande sezione dovranno essere provviste di deflettori in lamiera.In ogni caso, se in fase d'esecuzione o collaudo si verificassero delle vibrazioni, l'installatore dovrà provvedere all'eliminazione mediante l'aggiunta di rinforzi, senza nessun compenso aggiuntivo.
I canali verranno sigillati con mastice nelle gurnizioni e nei raccordi per ottenere una perfetta tenuta d'aria.
Compresi:
canalizzazione in lamiera zincata pressopiegata di qualsiasidimensione;
pezzi speciali (curve, deflettori, cassoncini terminali per bocchette, baionette, flange, serrande di taratura in lamiera forata, portine di ispezione e per misura, terminali parapioggia per condotti di ventilazione filtri, ecc );
sfridi di lavorazione;
materiale vario di consumo (guarnizioni, collari di giunzione, collanti, giunti in gomma antivibranti, ecc        );
e quant'altro necessario per l'esecuzione ultimata a regola d'arte dei vari circuiti aeraulici.
CANALE CIRCOLARE SPIROIDALE D=500, spessore sei decimi</t>
  </si>
  <si>
    <t>O.02.15.02</t>
  </si>
  <si>
    <t xml:space="preserve">CANALE FLESSIBILE SPIRALATO RIVESTITO
CANALE flessibile fonoassorbente per il convogliamento dell'aria trattata di tipo ininfiammabile, spiralato con filo d'acciaio armonico, alluminio microforato + poliestere + fibra di vetro con rivestimento in allumino. Completo di raccordi, fascette e tronchetto in acciaio zincato per innesto, ed ogni altro onere nei diametri indicati.C  ompresi:c  anale flessibile spiralato
rivestito;t ronchetti in acciaio zincato per innesto; raccordi alla canalizzazione zincata; fascette di fissaggio al raccordo.s  fridi di lavorazione;m   ateriale di consumo; e quant'altro necessario per l'esecuzione ultimata a regolad'arte.
CANALE FLESSIBILE SPIRALATO RIVESTITO Per diametri
compresi tra 101 e 200 mm </t>
  </si>
  <si>
    <t>O.02.15.03</t>
  </si>
  <si>
    <t>CANALE FLESSIBILE SPIRALATO RIVESTITO
CANALE flessibile fonoassorbente per il convogliamento dell'aria trattata di tipo ininfiammabile, spiralato con filo d'acciaio armonico, alluminio microforato + poliestere + fibra di vetro con rivestimento in allumino. Completo di raccordi, fascette e tronchetto in acciaio zincato per innesto, ed ogni altro onere nei diametri indicati.C  ompresi:c  anale flessibile spiralato
rivestito;t ronchetti in acciaio zincato per innesto; raccordi alla canalizzazione zincata; fascette di fissaggio al raccordo.s  fridi di lavorazione;m   ateriale di consumo; e quant'altro necessario per l'esecuzione ultimata a regolad'arte.
CANALE FLESSIBILE SPIRALATO RIVESTITO Per diametri
superiori a 201 mm</t>
  </si>
  <si>
    <t>O.02.16.01</t>
  </si>
  <si>
    <t>CANALIZZAZIONE ZINCATA
CANALIZZAZIONE in lamiera zincata pressopiegata, a sezione rettangolare, per la formazione dei vari circuiti aeraulici, per i canali in vista o in appositi cavedi e/o cunicoli aventi le seguenti caratteristiche:l ato maggiore fino a 500 mm - spessore lamiera 8/10 mm;l ato maggiore da 501 mm a 1500 mm - spessore lamiera 10/10 mm; lato maggiore oltre 1500 mm - spessore lamiera 12/10 mm Le giunzioni tra i tronchi di canale dovranno essere realizzate con flange e bulloni in acciaio zincato e munite di guarnizione in materiale elastico per la perfetta tenuta. I  canali con il lato maggiore superiore a 1000 mm dovranno avere un rinforzo angolare longitudinale al centro del lato maggiore;
tale angolare dovrà avere le stesse dimensioni di quelli di rinforzo ad esso perpendicolari. Tutte le curve ad angolo retto o aventi il raggio interno inferiore alla larghezza del canale o di grande sezione dovranno essere provviste di deflettori in lamiera.In ogni caso, se in fase d'esecuzione o collaudo si verificassero delle vibrazioni, l'installatore dovrà provvedere all'eliminazione mediante l'aggiunta di rinforzi, senza nessun compenso aggiuntivo. I canali verranno sigillati con mastice nelle gurnizioni  e nei raccordi per ottenere una perfetta tenuta d'aria. Tutti i tronchi dei canali principali, a valle di ogni serranda di taratura dovranno avere delle aperture, con chiusura ermetica, per permettere la misurazione delle portate d'aria. Tutti i giunti in genere dovranno essere fissati al resto dell'impianto mediante flange e bulloni con guarnizioni in materiale elastico per garantire una perfetta tenuta. Nelle sezioni dei canali ove sono installati filtri, serrande tagliafuoco, batterie di post-riscaldamento, serrande motorizzate, e per la pulizia dei condotti, sarà necessario installare portine o pannelli di ispezione a perfetta tenuta. Le portine di ispezione dovranno essere in lamiera di forte spessore con intelaiatura in profilato, complete di cerniere, maniglie apribili da entrambi i lati, guarnizioni ed oblò d'ispezione. La valorizzazione dell'opera farà riferimento al peso teorico del  canale (misure esterne per spessore per peso specifico della lamiera) sviluppato rispetto all'asse longitudinale, maggiorato del 30 % per tener conto dell'incidenza di pezzi speciali e
flangiatura. Compresi:c  analizzazione in lamiera zincata pressopiegata di qualsiasidimensione;p  ezzi speciali (curve, deflettori, cassoncini terminali per bocchette, baionette, flange, serrande di taratura in lamiera forata, portine di ispezione e per misura, terminali parapioggia per condotti di ventilazione filtri, ecc
);s  fridi di lavorazione;m   ateriale vario di consumo ( guarnizioni, collari di giunzione, collanti, giunti in gomma
antivibranti, ecc        ); e quant'altro necessario per l'esecuzione ultimata a regola d'arte dei vari circuiti aeraulici.
CANALIZZAZIONE ZINCATA per tutte le misure</t>
  </si>
  <si>
    <t>O.02.32.02</t>
  </si>
  <si>
    <t>DETENTORE CROMATO
DETENTORE per radiatore. Corpo in ottone. Cromato. Con vite di regolazione. Cappuccio bianco RAL 9010 in ABS. Tenuta verso l'esterno costituita da O-ring in EPDM sull'asta di comando.Tmax d'esercizio 100°C. Pmax d'esercizio 10 bar.N  ei diametri di seguito indicati Compresi:d  etentore;t appo di plastica; guarnizioni e materiale di consumo; e quant'altro necessario per l'installazione ultimata a regolad'arte.
DETENTORE CROMATO D = 1/2"</t>
  </si>
  <si>
    <t>O.02.34.01</t>
  </si>
  <si>
    <t xml:space="preserve">DIFFUSORE DI MANDATA CIRCOLARE
Diffusore di mandata circolare a coni regolabili in alluminio estruso verniciato a polvere elettrostatica a base achidica, colore a scelta della D.L., adatti per impianti di condizionamento e ventilazione. Costituito da coni regolabili a scatti, per passare da diffusione totalmente orizzontale a totalmente verticale, sistema di montaggio esente da viti a vista, direttamente sul
plenum.C  ompleti di plenum isolato con attacco laterale circolare, serranda di taratura a farfalla in acciaio fosfatizzato e
verniciato in nero regolabile frontalmente senza lo smontaggio del diffusore.N  ei diametri nominali di seguito
indicati Compresi: Fornitura e posa in opera del diffusore come sopra descritto;m   ateriali vari di consumo (staffaggi, guarnizioni, viterie, ecc.);o  neri per la taratura delle portate del diffusore; e qunat'altro necessario per dare l'opera finita a regola d'arte.
DIFFUSORE CIRCOLARE IN ALLUMINIO A CONI REGOLABILI d=160 </t>
  </si>
  <si>
    <t>O.02.34.03</t>
  </si>
  <si>
    <t>DIFFUSORE DI MANDATA CIRCOLARE
Diffusore di mandata circolare a coni regolabili in alluminio estruso verniciato a polvere elettrostatica a base achidica, colore a scelta della D.L., adatti per impianti di condizionamento e ventilazione. Costituito da coni regolabili a scatti, per passare da diffusione totalmente orizzontale a totalmente verticale, sistema di montaggio esente da viti a vista, direttamente sul
plenum.C  ompleti di plenum isolato con attacco laterale circolare, serranda di taratura a farfalla in acciaio fosfatizzato e
verniciato in nero regolabile frontalmente senza lo smontaggio del diffusore.N  ei diametri nominali di seguito
indicati Compresi: Fornitura e posa in opera del diffusore come sopra descritto;m   ateriali vari di consumo (staffaggi, guarnizioni, viterie, ecc.);o  neri per la taratura delle portate del diffusore; e qunat'altro necessario per dare l'opera finita a regola d'arte.
DIFFUSORE CIRCOLARE IN ALLUMINIO A CONI REGOLABILI d=250</t>
  </si>
  <si>
    <t>O.02.34.04</t>
  </si>
  <si>
    <t>DIFFUSORE DI MANDATA CIRCOLARE
Diffusore di mandata circolare a coni regolabili in alluminio estruso verniciato a polvere elettrostatica a base achidica, colore a scelta della D.L., adatti per impianti di condizionamento e ventilazione. Costituito da coni regolabili a scatti, per passare da diffusione totalmente orizzontale a totalmente verticale, sistema di montaggio esente da viti a vista, direttamente sul
plenum.C  ompleti di plenum isolato con attacco laterale circolare, serranda di taratura a farfalla in acciaio fosfatizzato e
verniciato in nero regolabile frontalmente senza lo smontaggio del diffusore.N  ei diametri nominali di seguito
indicati Compresi: Fornitura e posa in opera del diffusore come sopra descritto;m   ateriali vari di consumo (staffaggi, guarnizioni, viterie, ecc.);o  neri per la taratura delle portate del diffusore; e qunat'altro necessario per dare l'opera finita a regola d'arte.
DIFFUSORE CIRCOLARE IN ALLUMINIO A CONI REGOLABILI d=315</t>
  </si>
  <si>
    <t>O.02.36.05</t>
  </si>
  <si>
    <t xml:space="preserve">DIFFUSORE MULTIDIREZIONALE IN ALLUMINIO
Diffusore multidirezionali in alluminio estruso anodizzato in colore naturale, adatti per impianti di condizionamento e
ventilazione.C  ostituiti da coni fissi per consentire un lancio orizzontale, da una cornice esterna con collare d'attacco al plenum, e da una parte centrale estraibile.C  ompleti di serrande di taratura ad alette contrapposte, con telaio in lamiera d'acciaio zincato ed alette in alluminio estruso, e di plenum isolato con attacco laterale circolare;C  on le dimensioni nominali e il
numero di vie di seguito indicate Compresi fornitura e posa del diffurore e accessori come sopradescritto;m   ateriali vari di consumo (staffaggi, guarnizioni, viterie, ecc.);o  neri per la taratura delle portate del diffusore;e   qunat'altro necessario per dare l'opera finita a regola d'arte.
DIFFUSORE MULTIDIREZIONALE IN ALLUMINIO DN 450x450, 4 vie </t>
  </si>
  <si>
    <t>O.02.37.03</t>
  </si>
  <si>
    <t xml:space="preserve">GRIGLIA DI PRESA ARIA ESTERNA-ESPULSIONE
GRIGLIA di presa d'aria esterna/espulsione in alluminio anodizzato con alette parapioggia e rete antivolatile, completa di controtelaio, nelle dimensioni indicate. Compresi: griglia in alluminio anodizzato (passo indicato mm.); rete antitopo/ antivolatile;c  ontrotelaio di contenimento;g  uarnizioni di
tenuta; e quant'altro necessario per l'installazione ultimata a perfetta regola d'arte. Nelle grandezze elencate di seguito: GRIGLIA DI PRESA ARIA ESTERNA-ESPULSIONE Passo 50 mm,
per dimensioni da 50 a 100 dm² (compresi) </t>
  </si>
  <si>
    <t>SOMMANO dm²</t>
  </si>
  <si>
    <t>O.02.38.03</t>
  </si>
  <si>
    <t xml:space="preserve">GRIGLIA DI RIPRESA
GRIGLIA di ripresa in alluminio anodizzato con serranda ad alette contrapposte, completa di controtelaio, nelle dimensioni
indicate.C  ompresi:g  riglia in alluminio anodizzato (passo indicato mm.); controtelaio di contenimento; guarnizioni di tenuta; e quant'altro necessario per l'installazione ultimata a perfetta regola d'arte. Nelle grandezze elencate di seguito: GRIGLIA DI RIPRESA Passo 25 mm, per dimensioni da 10 a 20 dm² (compresi) </t>
  </si>
  <si>
    <t>O.02.38.04</t>
  </si>
  <si>
    <t xml:space="preserve">GRIGLIA DI RIPRESA
GRIGLIA di ripresa in alluminio anodizzato con serranda ad alette contrapposte, completa di controtelaio, nelle dimensioni
indicate.C  ompresi:g  riglia in alluminio anodizzato (passo indicato mm.); controtelaio di contenimento; guarnizioni di tenuta; e quant'altro necessario per l'installazione ultimata a perfetta regola d'arte. Nelle grandezze elencate di seguito:
GRIGLIA DI RIPRESA Passo 25 mm, per dimensioni superiori a 20 dm² (compresi) </t>
  </si>
  <si>
    <t>O.02.39.02</t>
  </si>
  <si>
    <t xml:space="preserve">GRIGLIA DI TRANSITO PER PORTA
GRIGLIA di transito per porta, nelle dimensioni
indicate.C  ompresi:g  riglia in alluminio anodizzato con profilo delle aletteantiluce;c  ontrotelaio di contenimento;g  uarnizioni  di tenuta; e quant'altro necessario per l'installazione ultimata a perfetta regola d'arte. Nelle grandezze elencate di seguito:
GRIGLIA DI TRANSITO PER PORTA Per dimensioni da 5 a 10 dm² (compresi) </t>
  </si>
  <si>
    <t>O.02.39.03</t>
  </si>
  <si>
    <t xml:space="preserve">GRIGLIA DI TRANSITO PER PORTA
GRIGLIA di transito per porta, nelle dimensioni
indicate.C  ompresi:g  riglia in alluminio anodizzato con profilo delle aletteantiluce;c  ontrotelaio di contenimento;g  uarnizioni  di tenuta; e quant'altro necessario per l'installazione ultimata a perfetta regola d'arte. Nelle grandezze elencate di seguito:
GRIGLIA DI TRANSITO PER PORTA Per dimensioni superiori a 10 dm² </t>
  </si>
  <si>
    <t>O.02.50.02</t>
  </si>
  <si>
    <t>RADIATORE TUBOLARE IN ACCIAIO
RADIATORE tubolare in acciaio a due o più colonne con giunzioni elettrosaldate, completo di attacchi filettati, tappi cromati con riduzione, valvolina di sfiato, mensole di sostegno e verniciatura di protezione a finire particolarmente resistente, con colore a polvere a scelta della Direzione Lavori nelle tonalità RAL disponibili, nelle quantità e dimensioni indicate nei disegni di progetto.Conteggiati per W di emissione termica determinata a 50°C. Compresi:r adiatori tubolari in acciaio a due o più colonne nelle altezze indicate negli elaborati di progetto con giunzioni elettrosaldate;g  iunti e tappi cromati; valvolina di sfiato
aria; verniciatura di prima protezione; verniciatura a finire, nel colore indicato dalla D.L.;m   ensole di sostegno su parete in muratura, in cartongesso o piedini a pavimento per installazioni davanti a serramenti vetrati; raccordi alla tubazione di distribuzione;g  uarnizioni e materiale vario di
consumo;p  lacche di mascheramento stacchi da tubazioni a parete e/o apavimento; e quant'altro necessario per l'installazione a regola d'arte.
RADIATORE TUBOLARE IN ACCIAIO 3 colonne</t>
  </si>
  <si>
    <t>SOMMANO kW</t>
  </si>
  <si>
    <t>O.02.57.02</t>
  </si>
  <si>
    <t xml:space="preserve">SERRANDA TAGLIAFUOCO REI 120
SERRANDA tagliafuoco con cassoncino e pala resistenti al fuoco REI 120, tipo rettangolare flangiato da canale, omologata, nelle dimensioni indicate. Compresi:s  erranda tagliafuoco REI 120 omologata, nelle dimensioni indicate e profondità fino a 500 mm, adatta ad essere azionata da servomotore elettrico con ritorno a molla per caduta di tensione ed accoppiamento con perno di tipo geometrico anti-slittamento (innesto per perno quadro)
; materiale vario di installazione e fissaggio;o  neri per taratura e prove funzionali; e quant'altro necessario per l'installazione completa a regola d'arte I materiali impiegati dovranno essere
certificati e dovranno essere rispettate tutte le prescrizioni di posa dettate dal costruttore degli stessi.P  rima della contabilizzazione dei lavori l'impresa dovrà fornire la dichiarazione di corretta posa redatta sugli appositi modelli previsti dalla normativa antincendio vigente (D.M. 04-05-98) completa degli allegati obbligatori previsti dalla stessa.
SERRANDA TAGLIAFUOCO REI 120 Per dimensioni da 5 a 10 dm² (compresi) </t>
  </si>
  <si>
    <t>O.02.57.03</t>
  </si>
  <si>
    <t>SERRANDA TAGLIAFUOCO REI 120
SERRANDA tagliafuoco con cassoncino e pala resistenti al fuoco REI 120, tipo rettangolare flangiato da canale, omologata, nelle dimensioni indicate. Compresi:s  erranda tagliafuoco REI 120 omologata, nelle dimensioni indicate e profondità fino a 500 mm, adatta ad essere azionata da servomotore elettrico con ritorno a molla per caduta di tensione ed accoppiamento con perno di tipo geometrico anti-slittamento (innesto per perno quadro)
; materiale vario di installazione e fissaggio;o  neri per taratura e prove funzionali; e quant'altro necessario per l'installazione completa a regola d'arte I materiali impiegati dovranno essere
certificati e dovranno essere rispettate tutte le prescrizioni di posa dettate dal costruttore degli stessi.P  rima della contabilizzazione dei lavori l'impresa dovrà fornire la dichiarazione di corretta posa redatta sugli appositi modelli previsti dalla normativa antincendio vigente (D.M. 04-05-98) completa degli allegati obbligatori previsti dalla stessa.
SERRANDA TAGLIAFUOCO REI 120 Per dimensioni superiori a 10 dm²</t>
  </si>
  <si>
    <t>O.02.58.01</t>
  </si>
  <si>
    <t xml:space="preserve">SERRANDA TAGLIAFUOCO, SERVOMOTORE E ALIMENTATORE
SISTEMA di motorizzazione e controllo per  serrandetagliafuoco.C  omprendente:s  ervomotore elettrico con ritorno a molla per caduta di tensione, completo di custodia metallica antimanomissione resistente al fuoco, accoppiamento
con perno serranda di tipo geometrico anti- slittamento (innesto per perno quadro), termofusibile precablato con rilevazione temperatura (72°C) sia interna che esterna al condotto, dispositivo di prova che simuli l'intervento di sicurezza in loco, contatti ausiliari di segnalazione a punto di intervento fisso corrispondente alle posizioni di apertura e chiusura della serranda, temperatura di funzionamento di sicurezza garantita a24 h a 75°C, conformità marchio CE, compatibilità elettro magnetica secondo 89/336 CEE e 92/331 CEE, durata vita min. 50000 posizionamenti di sicurezza, cavo di alimentazione e cavo contatti ausiliari separati e dotati di connettori terminali, potenza assorbita 7W in apertura - 2W in stand-by, tipo BLF24-T per serrande fino a circa 0,1 mq e BF24-T per serrande oltre 0,1  mq; apparecchio, per ogni serranda, di alimentazione e comunicazione dotato di trasformatore 220/24V con presa già cablata tipo EURO e predisposto a ricevere terminali di connessione servomotore (alimentazioni e segnalazioni)
.L  'apparecchio di alimentazione sarà dotato di contatti puliti per la segnalazione degli stati e degli allarmi al sitema di supervisione DDC, nonché di un contatto di comando da collegare al sistema di rilevamento incendi. I cavi in arrivo da ogni serranda e gli allacciamenti verso il regolatore dovranno essere numerati onde permettere l'immediata e certa identificazione della provenienza dei segnali soprattutto in fase di collaudo
iniziale.L  'allacciamento al regolatore DDC, nonché l'allacciamento alla centrale di rilevamento incendi saranno computati a parte come "allacciamento puto regolazione".c  ollegamenti elettrici e
di comunicazione fra i vari componenti ilsistema;o  neri per prove funzionali e tarature; materiale vario di installazione;e quant'altro necessario per l'esecuzione ultimata a regolad'arte SERRANDA TAGLIAFUOCO, SERVOMOTORE E ALIMENTATORE
Per dimensioni fino a 10 dm² (compresi) </t>
  </si>
  <si>
    <t>O.02.58.02</t>
  </si>
  <si>
    <t>SERRANDA TAGLIAFUOCO, SERVOMOTORE E ALIMENTATORE
SISTEMA di motorizzazione e controllo per  serrandetagliafuoco.C  omprendente:s  ervomotore elettrico con ritorno a molla per caduta di tensione, completo di custodia metallica antimanomissione resistente al fuoco, accoppiamento con perno serranda di tipo geometrico anti- slittamento (innesto per perno quadro), termofusibile precablato con rilevazione temperatura (72°C) sia interna che esterna al condotto, dispositivo di prova che simuli l'intervento di sicurezza in loco, contatti ausiliari di segnalazione a punto di intervento fisso corrispondente alle posizioni di apertura e chiusura della serranda, temperatura di funzionamento di sicurezza garantita a24 h a 75°C, conformità marchio CE, compatibilità elettro magnetica secondo 89/336 CEE e 92/331 CEE, durata vita min. 50000 posizionamenti di sicurezza, cavo di alimentazione e cavo contatti ausiliari separati e dotati di connettori terminali, potenza assorbita 7W in apertura - 2W in stand-by, tipo BLF24-T per serrande fino a circa 0,1 mq e BF24-T per serrande oltre 0,1  mq; apparecchio, per ogni serranda, di alimentazione e comunicazione dotato di trasformatore 220/24V con presa già cablata tipo EURO e predisposto a ricevere terminali di connessione servomotore (alimentazioni e segnalazioni)
.L  'apparecchio di alimentazione sarà dotato di contatti puliti per la segnalazione degli stati e degli allarmi al sitema di supervisione DDC, nonché di un contatto di comando da collegare al sistema di rilevamento incendi. I cavi in arrivo da ogni serranda e gli allacciamenti verso il regolatore dovranno essere numerati onde permettere l'immediata e certa identificazione della provenienza dei segnali soprattutto in fase di collaudo
iniziale.L  'allacciamento al regolatore DDC, nonché l'allacciamento alla centrale di rilevamento incendi saranno computati a parte come "allacciamento puto regolazione".c  ollegamenti elettrici e
di comunicazione fra i vari componenti ilsistema;o  neri per prove funzionali e tarature; materiale vario di installazione;e quant'altro necessario per l'esecuzione ultimata a regolad'arte SERRANDA TAGLIAFUOCO, SERVOMOTORE E ALIMENTATORE
Per dimensioni oltre 10 dm²</t>
  </si>
  <si>
    <t>O.02.59.02</t>
  </si>
  <si>
    <t>SISTEMA MULTISPLIT,MOTOCONDENSANTE CON INVERTER
MOTOCONDENSANTE CON INVERTER esterna in lamiera di acciaio zincata e verniciata, per condizionatori autonomi multisplit funzionante con R410A con compressore ermetico rotativo ad alta efficenza, batteria di scambio termico e ventilatore elicoidale ad espulsione orizzontale, predisposta per collegamento di più unità interne anche differenti tra loro, alimentazione elettrica 230 V-1- 50 Hz, fornita e posta in opera con esclusione del collegamento elettrico, delle tubazioni e delle opere murarie. Tipologia a pompa di calore capacità di raffreddamento fino a -15°C. L'efficienza energetica dell'unità non può essere inferiore alla classe B, sia in riscaldamento che in raffreddamento. Compresi:         unità motocondensante; oneri per lo staffaggio; materiale vario di consumo e quant'altro necessario per l'esecuzione ultimata a regola d'arte.
SISTEMA MULTISPLIT,MOTOCONDENSANTE CON INVERTER Fino 5 kW</t>
  </si>
  <si>
    <t>O.02.59.04</t>
  </si>
  <si>
    <t xml:space="preserve">SISTEMA MULTISPLIT,MOTOCONDENSANTE CON INVERTER
MOTOCONDENSANTE CON INVERTER esterna in lamiera di acciaio zincata e verniciata, per condizionatori autonomi multisplit funzionante con R410A con compressore ermetico rotativo ad alta efficenza, batteria di scambio termico e ventilatore elicoidale ad espulsione orizzontale, predisposta per collegamento di più unità interne anche differenti tra loro, alimentazione elettrica 230 V-1- 50 Hz, fornita e posta in opera con esclusione del collegamento elettrico, delle tubazioni e delle opere murarie. Tipologia a pompa di calore capacità di raffreddamento fino a -15°C. L'efficienza energetica dell'unità non può essere inferiore alla classe B, sia in riscaldamento che in raffreddamento. Compresi:         unità motocondensante; oneri per lo staffaggio; materiale vario di consumo e quant'altro necessario per l'esecuzione ultimata a regola d'arte.
SISTEMA MULTISPLIT,MOTOCONDENSANTE CON INVERTER Fino
8.5 kW </t>
  </si>
  <si>
    <t>O.02.63.01</t>
  </si>
  <si>
    <t xml:space="preserve">DISTRIBUTORE A DUE TUBI
DISTRIBUTORE di gas refrigerante con sistema di controllo della quantità del refrigerante R410A mediante valvoli di espansione lineari in grado di gestire il contemporaneo riscaldamento e raffrescamento di tutte le sotto-zone. Collegamento all'unità esterna con due soli tubi per l'unità principale o con 3 tubi se usato come unità secondaria. Il collegamento alle unità interne sarà solo a due tubi. Compresi: distributore a due tubi; oneri per lo staffaggio; materiale vario di consumo e quant'altro necessario per l'esecuzione ultimata a regola d'arte.
SISTEMA VRV - DISTRIBUTORE A DUE TUBI Fino a 4 attacchi </t>
  </si>
  <si>
    <t>O.02.71.01</t>
  </si>
  <si>
    <t xml:space="preserve">VALVOLA DI ZONA A SFERA A 3 VIE.
Valvola di zona a sfera a 3 vie Attacchi filettati M a bocchettone. Attacco terza via 3/4"F  . Corpo in ottone. Tenuta sfera PTFE con O-Ring in EPDM per recupero giochi. Tenuta asta di comando con doppio O-Ring in EPDM. Pressione max di esercizio 10 bar.
Campo di temperatura da -5°C a +95°C (110°C per brevi intervalli). P differenziale max 10 bar. Glicole max 50%. Nei diametri di seguito indicati Compresi:v  alvola di
zona; materiale vario di installazione: raccordi, guarnizioni,
...;e   quant'altro necessario per l'installazione ultimata a regola d'arte
VALVOLA DI ZONA A SFERA A 3 VIE D = 1/2" </t>
  </si>
  <si>
    <t>O.02.71.02</t>
  </si>
  <si>
    <t xml:space="preserve">VALVOLA DI ZONA A SFERA A 3 VIE.
Valvola di zona a sfera a 3 vie Attacchi filettati M a bocchettone. Attacco terza via 3/4"F  . Corpo in ottone. Tenuta sfera PTFE con O-Ring in EPDM per recupero giochi. Tenuta asta di comando con doppio O-Ring in EPDM. Pressione max di esercizio 10 bar.
Campo di temperatura da -5°C a +95°C (110°C per brevi intervalli). P differenziale max 10 bar. Glicole max 50%. Nei diametri di seguito indicati Compresi:v  alvola di
zona; materiale vario di installazione: raccordi, guarnizioni,
...;e   quant'altro necessario per l'installazione ultimata a regola d'arte
VALVOLA DI ZONA A SFERA A 3 VIE D = 3/4" </t>
  </si>
  <si>
    <t>O.02.74.02</t>
  </si>
  <si>
    <t xml:space="preserve">VALVOLA PER RADIATORE
VALVOLA manuale per radiatori. Attacco al radiatore con codolo fornito di pre-guarnizione in EPDM. Corpo in ottone. Cromata. Volantino bianco RAL 9010, per comando manuale, in ABS. Asta di comando in acciaio inox. Doppia tenuta sull'asta di comando con O-Ring in EPDM. Tmax d'esercizio 100°C. Pmax d'esercizio 10 bar.N  ei diametri di seguito indicati Compresi: valvola per
radiatore con attacco dritto o a squadra; volantino di manovra in ABS; materiale vario di installazione: raccordi, guarnizioni,
...;e   quant'altro necessario per l'installazione ultimata a regola d'arte
VALVOLA PER RADIATORE D = 1/2" </t>
  </si>
  <si>
    <t>O.02.75.02</t>
  </si>
  <si>
    <t xml:space="preserve">VALVOLA TERMOSTATICA PER RADIATORE
VALVOLA per radiatori dotata di comando termostatico. Attacchi per tubo ferro. Attacco al radiatore con codolo fornito di pre- guarnizione in EPDM. Corpo in ottone. Cromata. Asta di comando in acciaio inox. Doppia tenuta sull'asta di comando con O-Ring in EPDM. Tmax d'esercizio 100°C. Pmax d'esercizio 10 bar.
Comando termostatico per valvole radiatore termostatizzabili. Sensore incorporato con elemento sensibile a liquido. Completo di adattatore per valvole termostatizzabili. Tmax ambiente 50°C. Scala graduata da 0 a 5 corrispondente ad un campo di temperatura da 0°C a 28°C, con possibilità di bloccaggio e limitazione di temperatura. Intervento antigelo 7°C.N  ei diametri di seguito indicati Compresi:v  alvola con attacchi a squadra o diritti  di qualsiasidiametro; comando termostatico con elemento  sensibile a liquido e regolazione protetta antimanomissione, con campo di taratura da 0 a 28°C; raccordi su tubazione e
radiatore;g  uarnizioni e materiale di consumo;e   quant'altro necessario per l'esecuzione ultimata a perfetta regola d'arte. VALVOLA TERMOSTATICA PER RADIATORE D = 1/2" </t>
  </si>
  <si>
    <t>O.02.76.03</t>
  </si>
  <si>
    <t xml:space="preserve">VALVOLA DI VENTILAZIONE
VALVOLA di ventilazione di tipo circolare, in acciaio verniciato.C  ompresi:v  alvola di ventilazione circolare in acciaio verniciato bianco;v  iti e materiali di fissaggio in acciaio
inox; materiale vario di consumo;e   quant'altro necessario per l'installazione ultimata a regolad'arte.
VALVOLA DI VENTILAZIONE DN = 200 mm </t>
  </si>
  <si>
    <t>O.02.83.01</t>
  </si>
  <si>
    <t>VENTILCONVETTORE
Ventilconvettore a due tubi a soffitto costituito da:t elaio in acciaio zincato con predisposizione per la pendinatura a soffitto; piastra da controsoffito idonea all'inserimento su controsoffitti standard 600x600 mm con unità per un solo pannello e nelle potenze superiori in due pannelli; griglia di presa d'aria centrale con cerniera per l'apertura e l'accesso al filtro ed al ventilatore dal basso;d  istribuzione dell'aria a 4  vie;e  lettroventilatore assialcentrifugo con motore a 4 velocità ammortizzato con appositi supporti elastici e protetto contro i sovraccarichi;f iltro aria precaricato elettrostaticamente,
rigenerabile mediante lavaggio o soffiatura posto in aspirazione rispetto al ventilatore;u  na batteria di scambio termico con tubo in rame ed alettature a pacco continuo in lamierino di alluminio rigido, completa di attacchi per il collegamento alla rete di alimentazione, valvolina di sfiato e valvola di scarico
dell'unità; bacinella di raccolta condensa isolata e pompa di eliminazione della condensa contenuta all'interno di un contenitore fonoisolante;a  llarme di riempimento della bacinalla raccogli condensa in grado di chiudere la valvola di acqua refrigerata lasciando in funzione il solo ventilatore;k  it valvola a tre vie per l'interruzione del fl'usso d'acqua a macchina spenta o carico termico soddisfatto;t ermostato ambiente di tipo  elettronico montato sull'unità per il controllo dell'accensione e dello spegnimento del ventilatore; il termostato sarà dotato di un commutatore per la selezione della velocità del ventilatore ( posizioni spento, auto e 1-2-3-4) e di una manopola per la regolazione della temperatura ambiente; la commutazione estate inverno sarà automatica in base alla temperatura dell’acqua rilevata nell’impianto; il pannello comandi andrà posato a parete con posizione ed altezza a scelta della D.L.L  e capacità indicate si riferiscono alle seguenti condizioni:         inverno: temperatura aria ambiente = 20°C; temperatura ingresso acqua = 50°C, velocità del ventilatore massimae  state: temperatura aria ambiente = 27°C b.s./19 b.u.; temperatura ingresso/uscita dell'acqua = 7/12°C, velocità del ventilatore massimal e unità verranno dimensionate per soddisfare alla condizioni termoigrometriche ambientali alla velocità
media; Compreso: ventilconvettore; oneri per l'allacciamento all'impianto; oneri per l'allacciamento alla rete di scarico della condensa; supporti, tasselli e mensolame per il fissaggio a
soffitto;o  gni genere di ponteggio, trabattello e altro per il montaggio asoffitto; pannello di controllo e tutti i relativi cablaggi; materiale vario di installazione: raccordi, guarnizioni,
...;e   quant'altro necessario per l'installazione ultimata a regolad'arte.
VENTILCONVETTORE A2 TUBIA SOFFITTO C=5000 W, F=1900
W, Q=680 m³/h. Compreso termostato installato a bordo ventilconvettore</t>
  </si>
  <si>
    <t>O.02.83.02</t>
  </si>
  <si>
    <t>VENTILCONVETTORE
Ventilconvettore a due tubi a soffitto costituito da:t elaio in acciaio zincato con predisposizione per la pendinatura a soffitto; piastra da controsoffito idonea all'inserimento su controsoffitti standard 600x600 mm con unità per un solo pannello e nelle potenze superiori in due pannelli; griglia di presa d'aria centrale con cerniera per l'apertura e l'accesso al filtro ed al ventilatore dal basso;d  istribuzione dell'aria a 4  vie;e  lettroventilatore assialcentrifugo con motore a 4 velocità ammortizzato con appositi supporti elastici e protetto contro i sovraccarichi;f iltro aria precaricato elettrostaticamente,
rigenerabile mediante lavaggio o soffiatura posto in aspirazione rispetto al ventilatore;u  na batteria di scambio termico con tubo in rame ed alettature a pacco continuo in lamierino di alluminio rigido, completa di attacchi per il collegamento alla rete di alimentazione, valvolina di sfiato e valvola di scarico
dell'unità; bacinella di raccolta condensa isolata e pompa di eliminazione della condensa contenuta all'interno di un contenitore fonoisolante;a  llarme di riempimento della bacinalla raccogli condensa in grado di chiudere la valvola di acqua refrigerata lasciando in funzione il solo ventilatore;k  it valvola a tre vie per l'interruzione del fl'usso d'acqua a macchina spenta o carico termico soddisfatto;t ermostato ambiente di tipo  elettronico montato sull'unità per il controllo dell'accensione e dello spegnimento del ventilatore; il termostato sarà dotato di un commutatore per la selezione della velocità del ventilatore ( posizioni spento, auto e 1-2-3-4) e di una manopola per la regolazione della temperatura ambiente; la commutazione estate inverno sarà automatica in base alla temperatura dell’acqua rilevata nell’impianto; il pannello comandi andrà posato a parete con posizione ed altezza a scelta della D.L.L  e capacità indicate si riferiscono alle seguenti condizioni:         inverno: temperatura aria ambiente = 20°C; temperatura ingresso acqua = 50°C, velocità del ventilatore massimae  state: temperatura aria ambiente = 27°C b.s./19 b.u.; temperatura ingresso/uscita dell'acqua = 7/12°C, velocità del ventilatore massimal e unità verranno dimensionate per soddisfare alla condizioni termoigrometriche ambientali alla velocità
media; Compreso: ventilconvettore; oneri per l'allacciamento all'impianto; oneri per l'allacciamento alla rete di scarico della condensa; supporti, tasselli e mensolame per il fissaggio a
soffitto;o  gni genere di ponteggio, trabattello e altro per il montaggio asoffitto; pannello di controllo e tutti i relativi cablaggi; materiale vario di installazione: raccordi, guarnizioni,
...;e   quant'altro necessario per l'installazione ultimata a regolad'arte.
VENTILCONVETTORE A2 TUBIA SOFFITTO C=8375 W, F=3500
W, Q=680 m³/h. Compreso termostato installato a bordo ventilconvettore</t>
  </si>
  <si>
    <t>O.04.11.07</t>
  </si>
  <si>
    <t xml:space="preserve">ELETTROPOMPA CENTRIFUGA "IN-LINE" A TENUTA MECCANICA
ELETTROPOMPA con bocche di aspirazione e mandata in linea, idonea per l'installazione sia su tubazione che su base d'appoggio. Motore normalizzato, ventilato esternamente, accoppiato alla pompa tramite giunto rigido con tenuta meccanica. Corpo pompa, con anelli di usura sostituibili, in aspirazione e mandata, in ghisa.
Girante, con fori di equilibratura, in acciaio inossidabile o in ghisa.C  orpo intermedio con sede della tenuta comunicante con
la mandata tramite un canale atto allo spurgo di eventuali sacche d’aria ed a evitare il ristagno di impurità nella sede della tenuta meccanica. Bussola di protezione dell’albero in acciaio al CrNiMo, sostituibile. Tenuta meccanica al carburo di tungsteno. Motori normalizzati a 4 poli con termistori integratiC  aratteristiche elettiche:C  lasse di protezione : IP 55 Classe d’isolamento :
FP  rotezione termica : 3 termistori integrati nell’avvolgimento Velocità di rotazione : 1450 1/min. (max. nominale) Avviamento : diretto / diretto o stella/triangoloT  ensione : 230 V / 400 V o
400 V / 690 V Frequenza : 50 Hz Fluido : acqua Temperatura : da - 30°C a + 140°C Temperatura ambiente : 40 °C max Pressione di esercizio : 16 bar max. Con le portate (Q in m³/h), prevalenze (H in mca) e diametri (DN) delle bocche di mandata seguenti.C  ompresi:c  orpo pompa;m   otore elettrico
asincrono;a  ttacchi flangiati; guarnizioni di
tenuta; mensolame di sostegno verniciato in profilati normali; controflange; materiale vario di installazione; e
quant'altro necessario per l'installazione ultimata a regolad'arte. ELETTROPOMPA CENTRIFUGA "IN-LINE" A TENUTA MECCANICA
MOT.        4        POLI Q=2,0/10/12 H=12,7/11,5/11 DN mm 32. </t>
  </si>
  <si>
    <t>O.04.14.02</t>
  </si>
  <si>
    <t xml:space="preserve">FILTRO PER TUBAZIONI
FILTRO a Y. Corpo in ottone. Attacchi filettati F x F. Cartuccia  filtro in acciaio inox. Pmax d'esercizio 20 bar. Campo di temperatura - 20°÷120°C. Compresi: filtro a Y in ottone cartuccia in acciaio inox guarnizioni di tenuta; e quant'altro necessario per l'installazione ultimata a regola.
FILTRO PER TUBAZIONI AD Y FILETTATO D = 3/4" </t>
  </si>
  <si>
    <t>O.04.15.04</t>
  </si>
  <si>
    <t xml:space="preserve">FILTRO PER TUBAZIONI IN GHISA
FILTRO per tubazioni serie ad Y, con corpo in ghisa EN-GJL-250, cestello filtrante a rete in acciaio inox 18/8 e attacchi flangiati PN16, temperatura massima di esercizio 300°C Nei diametri (DN) indicati. Compresi:f iltro a Y per tubazioni controflange per installazione; serie di bulloni;g  uarnizioni di tenuta; e
quant'altro necessario per l'installazione ultimata a regola. FILTRO PER TUBAZIONI IN GHISA AD Y FLANGIATO DN 32 </t>
  </si>
  <si>
    <t>O.04.15.05</t>
  </si>
  <si>
    <t xml:space="preserve">FILTRO PER TUBAZIONI IN GHISA
FILTRO per tubazioni serie ad Y, con corpo in ghisa EN-GJL-250, cestello filtrante a rete in acciaio inox 18/8 e attacchi flangiati PN16, temperatura massima di esercizio 300°C Nei diametri (DN) indicati. Compresi:f iltro a Y per tubazioni controflange per installazione; serie di bulloni;g  uarnizioni di tenuta; e
quant'altro necessario per l'installazione ultimata a regola. FILTRO PER TUBAZIONI IN GHISA AD Y FLANGIATO DN 40 </t>
  </si>
  <si>
    <t>O.04.15.06</t>
  </si>
  <si>
    <t xml:space="preserve">FILTRO PER TUBAZIONI IN GHISA
FILTRO per tubazioni serie ad Y, con corpo in ghisa EN-GJL-250, cestello filtrante a rete in acciaio inox 18/8 e attacchi flangiati PN16, temperatura massima di esercizio 300°C Nei diametri (DN) indicati. Compresi:f iltro a Y per tubazioni controflange per installazione; serie di bulloni;g  uarnizioni di tenuta; e
quant'altro necessario per l'installazione ultimata a regola. FILTRO PER TUBAZIONI IN GHISA AD Y FLANGIATO DN 50 </t>
  </si>
  <si>
    <t>O.04.15.08</t>
  </si>
  <si>
    <t xml:space="preserve">FILTRO PER TUBAZIONI IN GHISA
FILTRO per tubazioni serie ad Y, con corpo in ghisa EN-GJL-250, cestello filtrante a rete in acciaio inox 18/8 e attacchi flangiati PN16, temperatura massima di esercizio 300°C Nei diametri (DN) indicati. Compresi:f iltro a Y per tubazioni controflange per installazione; serie di bulloni;g  uarnizioni di tenuta; e
quant'altro necessario per l'installazione ultimata a regola. FILTRO PER TUBAZIONI IN GHISA AD Y FLANGIATO DN 80 </t>
  </si>
  <si>
    <t>O.04.15.09</t>
  </si>
  <si>
    <t>FILTRO PER TUBAZIONI IN GHISA
FILTRO per tubazioni serie ad Y, con corpo in ghisa EN-GJL-250, cestello filtrante a rete in acciaio inox 18/8 e attacchi flangiati PN16, temperatura massima di esercizio 300°C Nei diametri (DN) indicati. Compresi:f iltro a Y per tubazioni controflange per installazione; serie di bulloni;g  uarnizioni di tenuta; e
quant'altro necessario per l'installazione ultimata a regola.
FILTRO PER TUBAZIONI IN GHISA AD Y FLANGIATO DN 100</t>
  </si>
  <si>
    <t>O.04.16.03</t>
  </si>
  <si>
    <t xml:space="preserve">GIUNTO ANTIVIBRANTE IN GOMMA FLANGIATA
GIUNTO antivibrante in gomma per tubazioni adatto per interrompere la trasmissione di rumori e per assorbire vibrazioni lungo le tubazioni per pompe ed altre apparecchiature e per interrompere correnti vaganti, corpo in gomma cilindrico in materiale ci caucciù, contenuto tra flange PN10, nei diametri indicati.C  ompresi:g  iunto antivibrante in gomma di caucciù in un unico pezzo con le flange in acciaio vulcanizzate sul
corpo;c  ontroflange; guarnizioni e bulloni di installazione; e quant'altro necessario per l'installazione ultimata a regolad'arte. GIUNTO ANTIVIBRANTE IN GOMMA FLAGIATO DN 32 </t>
  </si>
  <si>
    <t>O.04.16.04</t>
  </si>
  <si>
    <t xml:space="preserve">GIUNTO ANTIVIBRANTE IN GOMMA FLANGIATA
GIUNTO antivibrante in gomma per tubazioni adatto per interrompere la trasmissione di rumori e per assorbire vibrazioni lungo le tubazioni per pompe ed altre apparecchiature e per interrompere correnti vaganti, corpo in gomma cilindrico in materiale ci caucciù, contenuto tra flange PN10, nei diametri indicati.C  ompresi:g  iunto antivibrante in gomma di caucciù in un unico pezzo con le flange in acciaio vulcanizzate sul
corpo;c  ontroflange; guarnizioni e bulloni di installazione; e quant'altro necessario per l'installazione ultimata a regolad'arte. GIUNTO ANTIVIBRANTE IN GOMMA FLAGIATO DN 40 </t>
  </si>
  <si>
    <t>O.04.16.05</t>
  </si>
  <si>
    <t xml:space="preserve">GIUNTO ANTIVIBRANTE IN GOMMA FLANGIATA
GIUNTO antivibrante in gomma per tubazioni adatto per interrompere la trasmissione di rumori e per assorbire vibrazioni lungo le tubazioni per pompe ed altre apparecchiature e per interrompere correnti vaganti, corpo in gomma cilindrico in materiale ci caucciù, contenuto tra flange PN10, nei diametri indicati.C  ompresi:g  iunto antivibrante in gomma di caucciù in un unico pezzo con le flange in acciaio vulcanizzate sul
corpo;c  ontroflange; guarnizioni e bulloni di installazione; e quant'altro necessario per l'installazione ultimata a regolad'arte. GIUNTO ANTIVIBRANTE IN GOMMA FLAGIATO DN 50 </t>
  </si>
  <si>
    <t>O.04.16.07</t>
  </si>
  <si>
    <t>GIUNTO ANTIVIBRANTE IN GOMMA FLANGIATA
GIUNTO antivibrante in gomma per tubazioni adatto per interrompere la trasmissione di rumori e per assorbire vibrazioni lungo le tubazioni per pompe ed altre apparecchiature e per interrompere correnti vaganti, corpo in gomma cilindrico in materiale ci caucciù, contenuto tra flange PN10, nei diametri indicati.C  ompresi:g  iunto antivibrante in gomma di caucciù in un unico pezzo con le flange in acciaio vulcanizzate sul
corpo;c  ontroflange; guarnizioni e bulloni di installazione; e quant'altro necessario per l'installazione ultimata a regolad'arte. GIUNTO ANTIVIBRANTE IN GOMMA FLAGIATO DN 80</t>
  </si>
  <si>
    <t>O.04.16.08</t>
  </si>
  <si>
    <t xml:space="preserve">GIUNTO ANTIVIBRANTE IN GOMMA FLANGIATA
GIUNTO antivibrante in gomma per tubazioni adatto per interrompere la trasmissione di rumori e per assorbire vibrazioni lungo le tubazioni per pompe ed altre apparecchiature e per interrompere correnti vaganti, corpo in gomma cilindrico in materiale ci caucciù, contenuto tra flange PN10, nei diametri indicati.C  ompresi:g  iunto antivibrante in gomma di caucciù in un unico pezzo con le flange in acciaio vulcanizzate sul
corpo;c  ontroflange; guarnizioni e bulloni di installazione; e quant'altro necessario per l'installazione ultimata a regolad'arte. GIUNTO ANTIVIBRANTE IN GOMMA FLAGIATO DN 100 </t>
  </si>
  <si>
    <t>O.04.18.01</t>
  </si>
  <si>
    <t>MENSOLAME PER CANALI E TUBAZIONI
MENSOLAME in profilati metallici normali verniciati antiruggine oppure in profilati metallici zincati, barre filettate e sostegni zincati a bracciale, per il sostegno delle tubazioni e delle canalizzazioni e la creazione di punti fissi. I canali saranno fissati alle strutture in ferro, travi, pilastri, piastre ecc. mediante profilati posti sotto i canali, sospesi con tenditori regolabili a vite. Deve essere prevista l'interposizione di spessori e anelli in gomma onde evitare vibrazioni alle strutture. I canali avranno supporti ed ancoraggi mediamente ogni 2/4 volte il diametro. In caso di attraversamento di pareti e pavimenti verrà realizzata un'interposizione con materiale elastico. La valorizzazione dell'opera farà riferimento al peso teorico del canale o della tubazione moltiplicato per un coefficiente pari al
10% Compresi:m   ensolame in profilati normali e/o zincati, secondo le indicazioni dei disegni diprogetto; verniciatura, del mensolame in profilati normali, eseguita, previa pulitura delle superfici, con due mani di vernice e ripresa delle parti danneggiate durante la posa in opera; supporti a bracciale in acciaio zincato per sostegno tubazioni; sfridi di
lavorazione; materiale vario di installazione, quali: viti, tasselli meccanici ad espansione per fissaggio a parete o a soffitto, elettrodi per saldatura, staffe di ancoraggio, ecc        ;q  ualsiasi altro onere necessario per l'esecuzione ultimata a regolad'arte. MENSOLAME PER CANALI E TUBAZIONI per tutti i tipi di canali e tubazioni</t>
  </si>
  <si>
    <t>SOMMANO Kg</t>
  </si>
  <si>
    <t>O.04.22.02</t>
  </si>
  <si>
    <t xml:space="preserve">SONDA DI TEMPERATURA
Sonda di temperatura per il controllo della temperatura dell'aria e dell'acqua negli impianti di riscaldamento, ventilazione e condizionamento.L  e sonde devono essere del tipo attivo ( alimentazione dal regolatore) e generare un segnale, variabile da 0 a 10Vcc, che sia direttamente proporzionale alla variazione della temperatura (elemento sensibile di tipo PT1000); oppure possono usare un termistore con elemento sensibile NTC; il campo di misura deve essere lineare; custodia in materiale plastico (IP 54 per canale/tubazione, IP 30 per ambiente).C  ompresis  onda di temperatura; flange per montaggio su canale o guaina in ottone per montaggio su tubazione, guaina inox per montaggio su bollitore; accessori supplementari necessari;v  iti e mensole per
il fissaggio di qualsiasi tipo; qualsiasi altro onere necessario per l'esecuzione ultimata a regolad'arte.
RECOLAZIONE, ELEMENTI IN CAMPO, SONDA DI TEMPERATURA
Sonda di temperatura ad immersione NTC </t>
  </si>
  <si>
    <t>O.04.26.11</t>
  </si>
  <si>
    <t xml:space="preserve">CORPO VALVOLA
Corpo valvola di regolazione a 2 vie, attacchi filettati femmina tipo gas parallelo, caratteristica di regolazione equipercentuale, otturatore in acciaio inox fino a 1/2" e in ottone oltre con trafilamento massimo 0.01%. Materiali: corpo in ottone per valvole con corsa breve (fino a 6.5 mm) in ghisa per valvole con corsa 20 mm, stelo in acciaio inossidabile, otturatore in ottone/ acciaio inox, tenuta a disco in elastomero stampato ed ottone, premistoppa ad anello conico rinforzato in fibra di carbonio  caricati a molla. Limiti di temperatura da 2 a 120°C. Nei diametri  di seguito indicati.         Compresi: di regolazione a 2
vie;r accordi alla tubazione;g  uarnizioni di tenuta;e 
quant'altro necessario per l'installazione ultimata a regolad'arte. REGOLAZIONE, ELEMENTI IN CAMPO, CORPO VALVOLA 2 VIE FILETTATA Kvs = 16, C = 6.5 mm, D = 1"1/4 </t>
  </si>
  <si>
    <t>O.04.27.03</t>
  </si>
  <si>
    <t>CORPO VALVOLA
Corpo valvola di regolazione miscelatrice a 3 vie, corpo in bronzo e attacchi filettati femmina tipo gas parallelo, caratteristica di regolazione lineare, tenuta in ottone con trafilamento massimo 0.01%. Materiali: stelo in acciaio inossidabile, otturatore in ottone, tenuta a disco in elastomero stampato ed ottone, premistoppa ad anello conico in EPR. Limiti di temperatura da 2 a 120°C. Nei diametri di seguito indicati. Compresi: di regolazione miscelatrice a 3 vie;r accordi alla tubazione;g  uarnizioni di
tenuta; e quant'altro necessario per l'installazione ultimata a regolad'arte.
REGOLAZIONE, ELEMENTI IN CAMPO, CORPO VALVOLA 3 VIE FILETTATA D = 1"</t>
  </si>
  <si>
    <t>O.04.27.04</t>
  </si>
  <si>
    <t xml:space="preserve">CORPO VALVOLA
Corpo valvola di regolazione miscelatrice a 3 vie, corpo in bronzo e attacchi filettati femmina tipo gas parallelo, caratteristica di regolazione lineare, tenuta in ottone con trafilamento massimo 0.01%. Materiali: stelo in acciaio inossidabile, otturatore in ottone, tenuta a disco in elastomero stampato ed ottone, premistoppa ad anello conico in EPR. Limiti di temperatura da 2 a 120°C. Nei diametri di seguito indicati. Compresi: di regolazione miscelatrice a 3 vie;r accordi alla tubazione;g  uarnizioni di
tenuta; e quant'altro necessario per l'installazione ultimata a regolad'arte.
REGOLAZIONE, ELEMENTI IN CAMPO, CORPO VALVOLA 3 VIE FILETTATA D = 1"1/4 </t>
  </si>
  <si>
    <t>O.04.27.05</t>
  </si>
  <si>
    <t xml:space="preserve">CORPO VALVOLA
Corpo valvola di regolazione miscelatrice a 3 vie, corpo in bronzo e attacchi filettati femmina tipo gas parallelo, caratteristica di regolazione lineare, tenuta in ottone con trafilamento massimo 0.01%. Materiali: stelo in acciaio inossidabile, otturatore in ottone, tenuta a disco in elastomero stampato ed ottone, premistoppa ad anello conico in EPR. Limiti di temperatura da 2 a 120°C. Nei diametri di seguito indicati. Compresi: di regolazione miscelatrice a 3 vie;r accordi alla tubazione;g  uarnizioni di
tenuta; e quant'altro necessario per l'installazione ultimata a regolad'arte.
REGOLAZIONE, ELEMENTI IN CAMPO, CORPO VALVOLA 3 VIE FILETTATA D = 1"1/2 </t>
  </si>
  <si>
    <t>O.04.28.01</t>
  </si>
  <si>
    <t>SERVOCOMANDO
Servocomando modulante per valvole a 2 o tre vie per segnali di regolazione flottanti 0...10 V o 2...10 V. Motore sincrono con classe di protezione IP54. Interruttori di fine corsa limitatori di forza. Direzione del movimento reversibile. Tempo di escursione veloce. Coperchio del motore in ABS base in lega di alluminio o PRFV.C  ompresi-          Fornitura e posa in opera del
servomotore;-          collegamento all'albero della serranda (con l'inserimento di opportuno inserto per alberi); -        accessori supplementari necessari (bracci di leva, limitatori di corsa);- 
viti e mensole per il fissaggio di qualsiasi tipo;-          qualsiasi altro onere necessario per l'esecuzione ultimata a regolad'arte.
REGOLAZIONE, ELEMENTI IN CAMPO, SERVOMOTORE PER VALVOLA Oltre 1"1/4</t>
  </si>
  <si>
    <t>O.04.28.02</t>
  </si>
  <si>
    <t xml:space="preserve">SERVOCOMANDO
Servocomando modulante per valvole a 2 o tre vie per segnali di regolazione flottanti 0...10 V o 2...10 V. Motore sincrono con classe di protezione IP54. Interruttori di fine corsa limitatori di forza. Direzione del movimento reversibile. Tempo di escursione veloce. Coperchio del motore in ABS base in lega di alluminio o PRFV.C  ompresi-          Fornitura e posa in opera del
servomotore;-          collegamento all'albero della serranda (con l'inserimento di opportuno inserto per alberi); -        accessori supplementari necessari (bracci di leva, limitatori di corsa);- 
viti e mensole per il fissaggio di qualsiasi tipo;-          qualsiasi altro onere necessario per l'esecuzione ultimata a regolad'arte. REGOLAZIONE, ELEMENTI IN CAMPO, SERVOMOTORE PER VALVOLA Fino a 1"1/4 </t>
  </si>
  <si>
    <t>O.04.32.01</t>
  </si>
  <si>
    <t xml:space="preserve">RIVESTIMENTO FINITURA ISOGENOPAC
RIVESTIMENTO - finitura esterna del rivestimento termico di tubazioni e/o apparecchiature, eseguita con guaina termoplastica tipo Isogenopac. Compresi:g  uaina termoplastica tipo
Isogenopac (fogli in PVC duro, resistente agli urti, con superficie liscia satinata di colore grigio chiaro, comportamento al fuoco Classe 1); pezzi speciali per: gomiti, curve, derivazioni,  accessori, flange, terminali, etc...);r ivetti in plastica, collanti e nastri adesivi di collegamento; sfridi di lavorazione; materiale vario di consumo;q  ualsiasi altro onere necessario per l'esecuzione ultimata a regolad'arte.
RIVESTIMENTO FINITURA ISOGENOPAC per tutti i diametri </t>
  </si>
  <si>
    <t>O.04.33.02</t>
  </si>
  <si>
    <t>RIVERSTIMENTO IN MATERASSINO DI LANA
RIVESTIMENTO termico dei circuiti e delle apparecchiature percorse da acqua calda, vapore e condensa, eseguito con materassino di lana di vetro autoestinguente, con densità non inferiore a 50 kg/mc e conduttività termica a 40°C non superiore  a 0,038 W/m°K, incombustibile, negli spessori riportati sulle  tavole di progetto, nel rispetto della normativa vigente (Legge 10/ 91 e decreti attuativi).
Negli spessori (Sp.) seguenti. Compresi:
materassino di lana di vetro dello spessore previsto;
pezzi speciali per curve, gomiti, tee di derivazione, nippli, riduzioni di diametro, valvolame, apparecchiature, ecc;
mastici, collanti e nastri isolanti per posa in opera; sfridi di lavorazione;
pulizia accurata delle superfici interessate prima della posa delrivestimento;
e qualsiasi altro onere necessario per l'esecuzione ultimata a regolad'arte.
RIVESTIMENTO IN MATERASSINO DI LANA Sp. 40 mm</t>
  </si>
  <si>
    <t>O.04.33.03</t>
  </si>
  <si>
    <t xml:space="preserve">RIVERSTIMENTO IN MATERASSINO DI LANA
RIVESTIMENTO termico dei circuiti e delle apparecchiature percorse da acqua calda, vapore e condensa, eseguito con materassino di lana di vetro autoestinguente, con densità non inferiore a 50 kg/mc e conduttività termica a 40°C non superiore  a 0,038 W/m°K, incombustibile, negli spessori riportati sulle  tavole di progetto, nel rispetto della normativa vigente (Legge 10/ 91 e decreti attuativi).
Negli spessori (Sp.) seguenti. Compresi:
materassino di lana di vetro dello spessore previsto;
pezzi speciali per curve, gomiti, tee di derivazione, nippli, riduzioni di diametro, valvolame, apparecchiature, ecc        ;
mastici, collanti e nastri isolanti per posa in opera; sfridi di lavorazione;
pulizia accurata delle superfici interessate prima della posa delrivestimento;
e qualsiasi altro onere necessario per l'esecuzione ultimata a regolad'arte.
RIVESTIMENTO IN MATERASSINO DI LANA Sp. 50 mm </t>
  </si>
  <si>
    <t>O.04.34.01</t>
  </si>
  <si>
    <t xml:space="preserve">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9 mm x
d=1/2" Sp. = 9 mm x d=1/2" </t>
  </si>
  <si>
    <t>O.04.34.02</t>
  </si>
  <si>
    <t xml:space="preserve">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9 mm x d=3/4" Sp. = 9 mm x d=3/4" </t>
  </si>
  <si>
    <t>O.04.34.03</t>
  </si>
  <si>
    <t xml:space="preserve">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9 mm x d=1" Sp. = 9 mm x d=1" </t>
  </si>
  <si>
    <t>O.04.34.11</t>
  </si>
  <si>
    <t>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13 mm x d=3/4" Sp. = 13 mm x d=3/4"</t>
  </si>
  <si>
    <t>O.04.34.12</t>
  </si>
  <si>
    <t xml:space="preserve">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13 mm x d=1" Sp. = 13 mm x d=1" </t>
  </si>
  <si>
    <t>O.04.34.13</t>
  </si>
  <si>
    <t xml:space="preserve">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13 mm x d=1"1/4 Sp. = 13 mm x d=1"1/4 </t>
  </si>
  <si>
    <t>O.04.34.22</t>
  </si>
  <si>
    <t>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19 mm x d=1"1/4 Sp. = 19 mm x d=1"1/4</t>
  </si>
  <si>
    <t>O.04.34.23</t>
  </si>
  <si>
    <t xml:space="preserve">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19 mm x d=1"1/2 Sp. = 19 mm x d=1"1/2 </t>
  </si>
  <si>
    <t>O.04.34.24</t>
  </si>
  <si>
    <t xml:space="preserve">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19 mm x d=2" Sp. = 19 mm x d=2" </t>
  </si>
  <si>
    <t>O.04.34.25</t>
  </si>
  <si>
    <t>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19 mm x d=2"1/2 Sp. = 19 mm x d=2"1/2</t>
  </si>
  <si>
    <t>O.04.34.38</t>
  </si>
  <si>
    <t xml:space="preserve">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32 mm x d=3/4" Sp. = 32 mm x d=3/4" </t>
  </si>
  <si>
    <t>O.04.34.40</t>
  </si>
  <si>
    <t xml:space="preserve">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32 mm x d=1"1/4 </t>
  </si>
  <si>
    <t>O.04.34.43</t>
  </si>
  <si>
    <t xml:space="preserve">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32 mm x d=2"1/2 </t>
  </si>
  <si>
    <t>O.04.34.44</t>
  </si>
  <si>
    <t xml:space="preserve">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32 mm x d=3" </t>
  </si>
  <si>
    <t>O.04.34.45</t>
  </si>
  <si>
    <t>RIVESTIMENTO IN NEOPRENE PER TUBAZIONI
RIVESTIMENTO termico ed anticondensa di tutte le tubazioni percorse da acqua calda e refrigerata eseguito con guaina spugnosa a base di elastomeri espansi a cellula chiusa, con conduttività termica a 40°C non superiore a 0,040 W/m°K, classe 1, nel rispetto della normativa vigente (Legge 10/91 e decreti attuativi). Negli spessori (Sp.) e diametri (d) seguenti.
Compresi:g  uaina in neoprene di qualsiasi spessore;p  ezzi speciali per curve, gomiti, tee di derivazione, nippli, riduzioni di diametro, valvolame, apparecchiature, ecc        ;m   astici, collanti e nastri isolanti per posa in opera;s  fridi di
lavorazione; pulizia accurata delle superfici interessate prima della posa delrivestimento; e quant'altro necessario per l'esecuzione ultimata a regolad'arte RIVESTIMENTO IN NEOPRENE PER TUBAZIONI  Sp. = 32 mm x d=4"</t>
  </si>
  <si>
    <t>O.04.35.01</t>
  </si>
  <si>
    <t xml:space="preserve">RUBINETTO
RUBINETTO a sfera in OT58 a passaggio totale con maniglia a leva, guarnizioni di tenuta sulla sfera e sull'asta in PTFE, nei diametri indicati. Pressione massima di esercizio 35
bar. Compresi: rubinetto a sfera nei diametri  indicati; maniglia a leva di azionamento; raccordi alla
tubazione;g  uarnizioni e materiale vario di consumo;e 
quant'altro necessario per l'installazione ultimata a regolad'arte. RUBINETTO A SFERA D = 1/2" </t>
  </si>
  <si>
    <t>O.04.35.02</t>
  </si>
  <si>
    <t xml:space="preserve">RUBINETTO
RUBINETTO a sfera in OT58 a passaggio totale con maniglia a leva, guarnizioni di tenuta sulla sfera e sull'asta in PTFE, nei diametri indicati. Pressione massima di esercizio 35
bar. Compresi: rubinetto a sfera nei diametri  indicati; maniglia a leva di azionamento; raccordi alla
tubazione;g  uarnizioni e materiale vario di consumo;e 
quant'altro necessario per l'installazione ultimata a regolad'arte. RUBINETTO A SFERA D = 3/4" </t>
  </si>
  <si>
    <t>O.04.35.03</t>
  </si>
  <si>
    <t xml:space="preserve">RUBINETTO
RUBINETTO a sfera in OT58 a passaggio totale con maniglia a leva, guarnizioni di tenuta sulla sfera e sull'asta in PTFE, nei diametri indicati. Pressione massima di esercizio 35
bar. Compresi: rubinetto a sfera nei diametri  indicati; maniglia a leva di azionamento; raccordi alla
tubazione;g  uarnizioni e materiale vario di consumo;e 
quant'altro necessario per l'installazione ultimata a regolad'arte. RUBINETTO A SFERA D = 1" </t>
  </si>
  <si>
    <t>O.04.35.04</t>
  </si>
  <si>
    <t>RUBINETTO
RUBINETTO a sfera in OT58 a passaggio totale con maniglia a leva, guarnizioni di tenuta sulla sfera e sull'asta in PTFE, nei diametri indicati. Pressione massima di esercizio 35
bar. Compresi: rubinetto a sfera nei diametri  indicati; maniglia a leva di azionamento; raccordi alla
tubazione;g  uarnizioni e materiale vario di consumo;e 
quant'altro necessario per l'installazione ultimata a regolad'arte.
RUBINETTO A SFERA D = 1"1/4</t>
  </si>
  <si>
    <t>O.04.36.02</t>
  </si>
  <si>
    <t xml:space="preserve">MANOMETRO
Manometro a quadrante, di tipo Bourdon. Diametro quadrante 80 mm. Conforme alle norme I.S.P.E.S.L.. Attacco filettato M. Campo di temperatura da -20°C a +90°C. Classe di precisione 2,5. Corpo in ottone diametro 1/2", Riccio ammortizzatore. In rame.
Cromato, con attacco maschio fisso e femmina girevole da 1/ 4"; Con fondoscala indicato. Compresi: manometro a quadrante; rubinetto a tre vie; ricciolo di
collegamento;g  uarnizioni di tenuta;e   quant'altro necessario per l'installazione ultimata a regolad'arte.
STRUMENTI DI MISURA, MANOMETRO A QUADRANTE Scala 0-6
bar </t>
  </si>
  <si>
    <t>O.04.38.01</t>
  </si>
  <si>
    <t xml:space="preserve">STRUMENTI DI MISURA, TERMOMETRO A QUADRANTE BIMETALLICO
Termometro bimetallico. Conforme alle norme I.S.P.E.S.L.. Attacco posteriore filettato 1/2" M.C  assa in ABS. Con pozzetto. Scala temperatura da 0° a 120°C. Diam. 80 mm. Classe di precisione 1,6. Compresi:         termometro
bimetallico;g  uaina D=1/2"; pozzetto saldato su tubazione;m   ateriale vario di installazione;e   quant'altro necessario per l'installazione ultimata a regolad'arte. STRUMENTI DI MISURA, TERMOMETRO A QUADRANTE BIMETALLICO Scala 0-120°C, D = 80 mm </t>
  </si>
  <si>
    <t>O.04.40.01</t>
  </si>
  <si>
    <t>TUBAZIONE IN ACCIAIO NERO
TUBAZIONE in acciaio nero senza saldatura negli spessori e con le caratteristiche previste dalla norma UNI EN 10255, serie media, nei diametri indicati da 3/8" a 2" e UNI EN 10216-2:2005 per diametri superiori, con giunzioni eseguite con elettrosaldatura e/o fiamma ossiacetilenica con l'impiego di adatto materiale di apporto, per la formazione dei vari circuiti nei diametri indicati nelle tavole di progetto.T  ubo UNI EN 10255: in acciaio non  legato, tipo S195T, per circuiti idraulici, acqua calda e refrigerata. Resistenza allo snervamento 195 MPa. Tubazioni in acciaio s.s. serie media, sottoposte alla prova idraulica di tenuta alla pressione di 50 bar. Le tubazioni saranno accompagnate da attestato di conformità secondo la norma EN 10024.L  e tubazioni saranno idonee per il convogliamento di acqua fino a 110°C (e quindi escluse dal campo di aplpicazione della direttiva PED essendo il fluido un liquido con una tensione di vapore alla temperatura massima ammissibile inferiore o pari a 0, 5 bar oltre la pressione atmosferica normale), con giunzioni sia saldate che filettate e con diametri fino al DN 150 e con pressioni fino a 10 bar.C  ompresi:t ubazioni di qualsiasi diametro; pezzi speciali ( curve, gomiti, nippli, tee di derivazione, flange, bulloneria, ecc...)
;s  fridi di lavorazione;m   ateriale vario di consumo (guarnizioni, elettrodi di saldatura, ecc ); e quant'altro necessario per l'esecuzione ultimata a regola d'arte dei vari circuiti sia a vista (a soffitto, controsoffitto e/o centrale) che sottotraccia.
TUBAZIONE IN ACCIAIO NERO fino a 2" (de = 60.3 mm)</t>
  </si>
  <si>
    <t>O.04.40.02</t>
  </si>
  <si>
    <t xml:space="preserve">TUBAZIONE IN ACCIAIO NERO
TUBAZIONE in acciaio nero senza saldatura negli spessori e con le caratteristiche previste dalla norma UNI EN 10255, serie media, nei diametri indicati da 3/8" a 2" e UNI EN 10216-2:2005 per diametri superiori, con giunzioni eseguite con elettrosaldatura e/o fiamma ossiacetilenica con l'impiego di adatto materiale di apporto, per la formazione dei vari circuiti nei diametri indicati nelle tavole di progetto.T  ubo UNI EN 10255: in acciaio non  legato, tipo S195T, per circuiti idraulici, acqua calda e refrigerata. Resistenza allo snervamento 195 MPa. Tubazioni in acciaio s.s. serie media, sottoposte alla prova idraulica di tenuta alla pressione di 50 bar. Le tubazioni saranno accompagnate da attestato di conformità secondo la norma EN 10024.L  e tubazioni saranno idonee per il convogliamento di acqua fino a 110°C (e quindi escluse dal campo di aplpicazione della direttiva PED essendo il fluido un liquido con una tensione di vapore alla temperatura massima ammissibile inferiore o pari a 0, 5 bar oltre la pressione atmosferica normale), con giunzioni sia saldate che filettate e con diametri fino al DN 150 e con pressioni fino a 10 bar.C  ompresi:t ubazioni di qualsiasi diametro; pezzi speciali (  curve, gomiti, nippli, tee di derivazione, flange, bulloneria, ecc...)
;s  fridi di lavorazione;m   ateriale vario di consumo (guarnizioni, elettrodi di saldatura, ecc ); e quant'altro necessario per l'esecuzione ultimata a regola d'arte dei vari circuiti sia a vista (a soffitto, controsoffitto e/o centrale) che sottotraccia.
TUBAZIONE IN ACCIAIO NERO De da 76 a 219 mm </t>
  </si>
  <si>
    <t>O.04.42.01</t>
  </si>
  <si>
    <t>TUBAZIONE IN ACCIAIO ZINCATO
TUBAZIONE in acciaio zincato gas senza saldature, UNI EN 10255 e successivi aggiornamenti, serie media, con giunzioni a vite e manicotto, per la formazione dei vari circuiti idrici, nei diametri indicati da 3/8" a 6", compresi i raccordi in ghisa malleabile zincati a cuore bianco e materiali per guarnizioni. Compresi:
 tubazioni in acciaio zincato di qualsiasi diametro; pezzi speciali (curve, gomiti, nippli, tee di derivazione, flange, bulloneria, ecc...);s  fridi di lavorazione;m   ateriale vario di consumo (guarnizioni, bulloni, ecc );e   quant'altro necessario per l'esecuzione ultimata a regola d'arte dei vari circuiti.
TUBAZIONE IN ACCIAIO ZINCATO tutti I diametri</t>
  </si>
  <si>
    <t>O.04.44.03</t>
  </si>
  <si>
    <t>TUBI IN POLIETILENE
Tubi in polietilene PE 100 conformi al EN 12201 per condotte per la distribuzione dell'acqua per uso umano incluso il trasporto dell'acqua prima del trattamento ed il trasporto dei fluidi destinati all'alimentazione rispondenti alle prescrizioni igienico sanitarie del Ministero della Sanità come da D.M. n° 174 del 6/4/2004 e successive modificazioni ed integrazioni. La rispondenza del materiale fornito dovrà essere garantita da rapporti di prova rilasciati da enti qualificati. La Direzione Lavori potrà fare eseguire, a spese del fornitore e su una campionatura del materiale fornito, delle prove di collaudo da parte di un istituto abilitato, in conformità alla suddetta norma. Ogni tubazione dovrà recare, in maniera visibile edi ndelebile, la marcatura prevista.
Nel prezzo sono compresi gli oneri delle giunzioni mediante saldatura testa a testa, la posa in opera di tutti i pezzi speciali, l'allogiamento della retina in materiale ferroso di segnalazione.I l tubo deve essere posizionato come da sezione tipo allegata, con il corretto allineamento e con pendenza secondo le livellette di progetto, non deve essere danneggiato da urti o da uso non corretto dei mezzi meccanici usati per la posa e la
compattazione.S  ono compresi:t ubazione in PE come descritta di qualsiasi diametro; pezzi speciali, quali: braghe, tappi,
manicotti, giunti di dilatazione, curve tecniche, ecc. con giunzioni saldate a specchio, manicotti d'innesto filettati o flangiati, manicotti speciali per l'unione tra tubazioni in p.e.a.d. e
tubazioni in acciaio zincato (giunto metallo-plastico); posa di nastro indicatore di condotta interrata; oneri aggiuntivi per la posa anche in presenza di acqua fino ad un battente di cm 20 ed il relativo aggottamento; il lavaggio e la disinfezione delle condotte ed ogni altra operazione per dare la tubazione pronta all'uso. materiale vario di installazione per la realizzazione delle giunzioni; sfridi di lavorazione; materiale vario di
consumo;E  'inoltre compreso quanto altro necessario per dare la tubazione finita e funzionante.L  'onere per lo scavo ed il  reinterro della tubazione sarà valutato separatamente secondo il volume di scavo che sarà computato sulla base della larghezza convenzionale stabilita dalle sezioni tipo allegate e della profondità di progetto del fondo tubo maggiorata dello spessore del sottofondo stabilito anch'esso dalle sezioni tipo allegate. È compreso lo scavo a sezione ristretta, in terreno ordinario di qualsiasi natura e consistenza, anche in presenza d'acqua con
tirante inferiore a cm 20, eseguibile con mezzi meccanici, esclusa
la roccia, compresa l'estrazione di massi trovanti di volume fino a m³ 0,400, gli oneri per la rimozione di manufatti di qualsiasi genere di volume fino a m³ 0,400, per il taglio ed estirpazione di piante e ceppaie, gli oneri per gli eventuali aggottamenti, armature di sostegno previste dalle norme antinfortunistiche in situazioni singolari e localizzate, la demolizione di pavimentazioni e sottofondi stradali di qualsiasi tipo non riutilizzabili, escluso l'onere del taglio preventivo delle pavimentazioni in conglomerato bituminoso; compresa la livellazione dei piani di scavo, il deposito a fianco dello scavo del materiale, il rinterro con materiale proveniente dagli scavi; sono compresi inoltre l'onere della protezione delle zone di lavoro e la regolamentare segnaletica diurna e notturna, nonchè l'onere relativo alla preventiva individuazione e segnalazione di cavi elettrici, telefonici, tubazioni di acquedotti, gasdotti, fognature, canali irrigui, canali di scolo stradali, ecc.L  e tubazioni saranno posate su letto di sabbia secondo le sezioni di progetto, con rivestimento che dovrà essere realizzato con ghiaietto lavato pezzatura mm 7-15 opportunamente livellato e compattato con grado di compattazione non inferiore a 90% Proctor standard, la compattazione sarà effettuata ogni cm2  0. Sopra il letto di sabbia potrà essere previsto, secondo le sezioni di progetto un getto di protezione in calcestruzzo avente Rck minimo 15 N/mm², secondo la sezione tipo allegata, inoltre è prevista fornitura e interposizione tra letto di posa in sabbia e calcestruzzo di una guaina distanziatrice in PVC armato spessore mm 1.0. È previsto l'onere della selezionatura del materiale fino e privo di sassi per il I° ritombamento delle tubazioni, e della terra vegetale eventualmente presente in superficie, il perfetto ripristino del piano di campagna con mezzi meccanici, il costipamento del materiale, livellatura e finitura dello strato superiore di qualsiasi tipo (prato, roccia frantumata, asfalto, ecc.) come quella preesistente all'esecuzione dello scavo, le eventuali ricariche.È compreso l'onere del trasporto a discarica del materiale di risulta eccedente e la relativa indennità di discarica. Si comprendono infine nel prezzo tutti gli oneri derivanti da qualsiasi maggiorazione di sezione, oltre le sezioni tipo allegate, conseguente alla natura del terreno, presenza d'acqua, roccia, di manufatti, ecc. o derivante da eventi meteorologici di qualsiasi tipo, il tutto eseguito a regola d'arte e secondo le indicazioni della Direzione Lavori.
TUBAZIONE IN PE 100 HD PER ACQUA Serie SDR 17/PN10-D=32
mm</t>
  </si>
  <si>
    <t>O.04.44.04</t>
  </si>
  <si>
    <t>TUBI IN POLIETILENE
Tubi in polietilene PE 100 conformi al EN 12201 per condotte per la distribuzione dell'acqua per uso umano incluso il trasporto dell'acqua prima del trattamento ed il trasporto dei fluidi destinati all'alimentazione rispondenti alle prescrizioni igienico sanitarie del Ministero della Sanità come da D.M. n° 174 del 6/4/2004 e successive modificazioni ed integrazioni. La rispondenza del materiale fornito dovrà essere garantita da rapporti di prova rilasciati da enti qualificati. La Direzione Lavori potrà fare eseguire, a spese del fornitore e su una campionatura del materiale fornito, delle prove di collaudo da parte di un istituto abilitato, in conformità alla suddetta norma. Ogni tubazione dovrà recare, in maniera visibile edi ndelebile, la marcatura prevista.
Nel prezzo sono compresi gli oneri delle giunzioni mediante saldatura testa a testa, la posa in opera di tutti i pezzi speciali, l'allogiamento della retina in materiale ferroso di segnalazione.I l tubo deve essere posizionato come da sezione tipo allegata, con il corretto allineamento e con pendenza secondo le livellette di progetto, non deve essere danneggiato da urti o da uso non corretto dei mezzi meccanici usati per la posa e la
compattazione.S  ono compresi:t ubazione in PE come descritta di qualsiasi diametro; pezzi speciali, quali: braghe, tappi,
manicotti, giunti di dilatazione, curve tecniche, ecc. con giunzioni saldate a specchio, manicotti d'innesto filettati o flangiati, manicotti speciali per l'unione tra tubazioni in p.e.a.d. e
tubazioni in acciaio zincato (giunto metallo-plastico); posa di nastro indicatore di condotta interrata; oneri aggiuntivi per la posa anche in presenza di acqua fino ad un battente di cm 20 ed il relativo aggottamento; il lavaggio e la disinfezione delle condotte ed ogni altra operazione per dare la tubazione pronta all'uso. materiale vario di installazione per la realizzazione delle giunzioni; sfridi di lavorazione; materiale vario di
consumo;E  'inoltre compreso quanto altro necessario per dare la tubazione finita e funzionante.L  'onere per lo scavo ed il  reinterro della tubazione sarà valutato separatamente secondo il volume di scavo che sarà computato sulla base della larghezza convenzionale stabilita dalle sezioni tipo allegate e della profondità di progetto del fondo tubo maggiorata dello spessore del sottofondo stabilito anch'esso dalle sezioni tipo allegate. È compreso lo scavo a sezione ristretta, in terreno ordinario di qualsiasi natura e consistenza, anche in presenza d'acqua con
tirante inferiore a cm 20, eseguibile con mezzi meccanici, esclusa la roccia, compresa l'estrazione di massi trovanti di volume fino a m³ 0,400, gli oneri per la rimozione di manufatti di qualsiasi genere di volume fino a m³ 0,400, per il taglio ed estirpazione di piante e ceppaie, gli oneri per gli eventuali aggottamenti, armature di sostegno previste dalle norme antinfortunistiche in situazioni singolari e localizzate, la demolizione di pavimentazioni e sottofondi stradali di qualsiasi tipo non riutilizzabili, escluso l'onere del taglio preventivo delle pavimentazioni in conglomerato bituminoso; compresa la livellazione dei piani di scavo, il deposito a fianco dello scavo del materiale, il rinterro con materiale proveniente dagli scavi; sono compresi inoltre l'onere della protezione delle zone di lavoro e la regolamentare segnaletica diurna e notturna, nonchè l'onere relativo alla preventiva individuazione e segnalazione di cavi elettrici, telefonici, tubazioni di acquedotti, gasdotti, fognature, canali irrigui, canali di scolo stradali, ecc.L  e tubazioni saranno posate su letto di sabbia secondo le sezioni di progetto, con rivestimento che dovrà essere realizzato con ghiaietto lavato pezzatura mm 7-15 opportunamente livellato e compattato con grado di compattazione non inferiore a 90% Proctor standard, la compattazione sarà effettuata ogni cm2  0. Sopra il letto di sabbia potrà essere previsto, secondo le sezioni di progetto un getto di protezione in calcestruzzo avente Rck minimo 15 N/mm², secondo la sezione tipo allegata, inoltre è prevista fornitura e interposizione tra letto di posa in sabbia e calcestruzzo di una guaina distanziatrice in PVC armato spessore mm 1.0. È previsto l'onere della selezionatura del materiale fino e privo di sassi per il I° ritombamento delle tubazioni, e della terra vegetale eventualmente presente in superficie, il perfetto ripristino del piano di campagna con mezzi meccanici, il costipamento del materiale, livellatura e finitura dello strato superiore di qualsiasi tipo (prato, roccia frantumata, asfalto, ecc.) come quella preesistente all'esecuzione dello scavo, le eventuali ricariche.È compreso l'onere del trasporto a discarica del materiale di risulta eccedente e la relativa indennità di discarica. Si comprendono infine nel prezzo tutti gli oneri derivanti da qualsiasi maggiorazione di sezione, oltre le sezioni tipo allegate, conseguente alla natura del terreno, presenza d'acqua, roccia, di manufatti, ecc. o derivante da eventi meteorologici di qualsiasi tipo, il tutto eseguito a regola d'arte e secondo le indicazioni della Direzione Lavori.
TUBAZIONE IN PE 100 HD PER ACQUA Serie SDR 17/PN10-D=40
mm</t>
  </si>
  <si>
    <t>O.04.44.05</t>
  </si>
  <si>
    <t>TUBI IN POLIETILENE
Tubi in polietilene PE 100 conformi al EN 12201 per condotte per la distribuzione dell'acqua per uso umano incluso il trasporto dell'acqua prima del trattamento ed il trasporto dei fluidi destinati all'alimentazione rispondenti alle prescrizioni igienico sanitarie del Ministero della Sanità come da D.M. n° 174 del 6/4/2004 e successive modificazioni ed integrazioni. La rispondenza del materiale fornito dovrà essere garantita da rapporti di prova rilasciati da enti qualificati. La Direzione Lavori potrà fare eseguire, a spese del fornitore e su una campionatura del materiale fornito, delle prove di collaudo da parte di un istituto abilitato, in conformità alla suddetta norma. Ogni tubazione dovrà recare, in maniera visibile edi ndelebile, la marcatura prevista.
Nel prezzo sono compresi gli oneri delle giunzioni mediante saldatura testa a testa, la posa in opera di tutti i pezzi speciali, l'allogiamento della retina in materiale ferroso di segnalazione.I l tubo deve essere posizionato come da sezione tipo allegata, con il corretto allineamento e con pendenza secondo le livellette di progetto, non deve essere danneggiato da urti o da uso non corretto dei mezzi meccanici usati per la posa e la
compattazione.S  ono compresi:t ubazione in PE come descritta
di qualsiasi diametro; pezzi speciali, quali: braghe, tappi, manicotti, giunti di dilatazione, curve tecniche, ecc. con giunzioni saldate a specchio, manicotti d'innesto filettati o flangiati, manicotti speciali per l'unione tra tubazioni in p.e.a.d. e
tubazioni in acciaio zincato (giunto metallo-plastico); posa di nastro indicatore di condotta interrata; oneri aggiuntivi per la posa anche in presenza di acqua fino ad un battente di cm 20 ed il relativo aggottamento; il lavaggio e la disinfezione delle condotte ed ogni altra operazione per dare la tubazione pronta all'uso. materiale vario di installazione per la realizzazione delle giunzioni; sfridi di lavorazione; materiale vario di
consumo;E  'inoltre compreso quanto altro necessario per dare la tubazione finita e funzionante.L  'onere per lo scavo ed il  reinterro della tubazione sarà valutato separatamente secondo il volume di scavo che sarà computato sulla base della larghezza convenzionale stabilita dalle sezioni tipo allegate e della profondità di progetto del fondo tubo maggiorata dello spessore del sottofondo stabilito anch'esso dalle sezioni tipo allegate. È compreso lo scavo a sezione ristretta, in terreno ordinario di qualsiasi natura e consistenza, anche in presenza d'acqua con
tirante inferiore a cm 20, eseguibile con mezzi meccanici, esclusa la roccia, compresa l'estrazione di massi trovanti di volume fino a m³ 0,400, gli oneri per la rimozione di manufatti di qualsiasi genere di volume fino a m³ 0,400, per il taglio ed estirpazione di piante e ceppaie, gli oneri per gli eventuali aggottamenti, armature di sostegno previste dalle norme antinfortunistiche in situazioni singolari e localizzate, la demolizione di pavimentazioni e sottofondi stradali di qualsiasi tipo non riutilizzabili, escluso l'onere del taglio preventivo delle pavimentazioni in conglomerato bituminoso; compresa la livellazione dei piani di scavo, il deposito a fianco dello scavo del materiale, il rinterro con materiale proveniente dagli scavi; sono compresi inoltre l'onere della protezione delle zone di lavoro e la regolamentare segnaletica diurna e notturna, nonchè l'onere relativo alla preventiva individuazione e segnalazione di cavi elettrici, telefonici, tubazioni di acquedotti, gasdotti, fognature, canali irrigui, canali di scolo stradali, ecc.L  e tubazioni saranno posate su letto di sabbia secondo le sezioni di progetto, con rivestimento che dovrà essere realizzato con ghiaietto lavato pezzatura mm 7-15 opportunamente livellato e compattato con grado di compattazione non inferiore a 90% Proctor standard, la compattazione sarà effettuata ogni cm2  0. Sopra il letto di sabbia potrà essere previsto, secondo le sezioni di progetto un getto di protezione in calcestruzzo avente Rck minimo 15 N/mm², secondo la sezione tipo allegata, inoltre è prevista fornitura e interposizione tra letto di posa in sabbia e calcestruzzo di una guaina distanziatrice in PVC armato spessore mm 1.0. È previsto l'onere della selezionatura del materiale fino e privo di sassi per il I° ritombamento delle tubazioni, e della terra vegetale eventualmente presente in superficie, il perfetto ripristino del piano di campagna con mezzi meccanici, il costipamento del materiale, livellatura e finitura dello strato superiore di qualsiasi tipo (prato, roccia frantumata, asfalto, ecc.) come quella preesistente all'esecuzione dello scavo, le eventuali ricariche.È compreso l'onere del trasporto a discarica del materiale di risulta eccedente e la relativa indennità di discarica. Si comprendono infine nel prezzo tutti gli oneri derivanti da qualsiasi maggiorazione di sezione, oltre le sezioni tipo allegate, conseguente alla natura del terreno, presenza d'acqua, roccia, di manufatti, ecc. o derivante da eventi meteorologici di qualsiasi tipo, il tutto eseguito a regola d'arte e secondo le indicazioni della Direzione Lavori.
TUBAZIONE IN PE 100 HD PER ACQUA Serie SDR 17/PN10-D=50
mm</t>
  </si>
  <si>
    <t>O.04.44.09</t>
  </si>
  <si>
    <t>TUBI IN POLIETILENE
Tubi in polietilene PE 100 conformi al EN 12201 per condotte per la distribuzione dell'acqua per uso umano incluso il trasporto dell'acqua prima del trattamento ed il trasporto dei fluidi destinati all'alimentazione rispondenti alle prescrizioni igienico sanitarie del Ministero della Sanità come da D.M. n° 174 del 6/4/2004 e successive modificazioni ed integrazioni. La rispondenza del materiale fornito dovrà essere garantita da rapporti di prova rilasciati da enti qualificati. La Direzione Lavori potrà fare eseguire, a spese del fornitore e su una campionatura del materiale fornito, delle prove di collaudo da parte di un istituto abilitato, in conformità alla suddetta norma. Ogni tubazione dovrà recare, in maniera visibile edi ndelebile, la marcatura prevista.
Nel prezzo sono compresi gli oneri delle giunzioni mediante saldatura testa a testa, la posa in opera di tutti i pezzi speciali, l'allogiamento della retina in materiale ferroso di segnalazione.I l tubo deve essere posizionato come da sezione tipo allegata, con il corretto allineamento e con pendenza secondo le livellette di progetto, non deve essere danneggiato da urti o da uso non corretto dei mezzi meccanici usati per la posa e la
compattazione.S  ono compresi:t ubazione in PE come descritta di qualsiasi diametro; pezzi speciali, quali: braghe, tappi,
manicotti, giunti di dilatazione, curve tecniche, ecc. con giunzioni saldate a specchio, manicotti d'innesto filettati o flangiati, manicotti speciali per l'unione tra tubazioni in p.e.a.d. e
tubazioni in acciaio zincato (giunto metallo-plastico); posa di nastro indicatore di condotta interrata; oneri aggiuntivi per la posa anche in presenza di acqua fino ad un battente di cm 20 ed il relativo aggottamento; il lavaggio e la disinfezione delle condotte ed ogni altra operazione per dare la tubazione pronta all'uso. materiale vario di installazione per la realizzazione delle giunzioni; sfridi di lavorazione; materiale vario di
consumo;E  'inoltre compreso quanto altro necessario per dare la tubazione finita e funzionante.L  'onere per lo scavo ed il  reinterro della tubazione sarà valutato separatamente secondo il
volume di scavo che sarà computato sulla base della larghezza convenzionale stabilita dalle sezioni tipo allegate e della profondità di progetto del fondo tubo maggiorata dello spessore del sottofondo stabilito anch'esso dalle sezioni tipo allegate. È compreso lo scavo a sezione ristretta, in terreno ordinario di qualsiasi natura e consistenza, anche in presenza d'acqua con tirante inferiore a cm 20, eseguibile con mezzi meccanici, esclusa la roccia, compresa l'estrazione di massi trovanti di volume fino a m³ 0,400, gli oneri per la rimozione di manufatti di qualsiasi genere di volume fino a m³ 0,400, per il taglio ed estirpazione di piante e ceppaie, gli oneri per gli eventuali aggottamenti, armature di sostegno previste dalle norme antinfortunistiche in situazioni singolari e localizzate, la demolizione di pavimentazioni e sottofondi stradali di qualsiasi tipo non riutilizzabili, escluso l'onere del taglio preventivo delle pavimentazioni in conglomerato bituminoso; compresa la livellazione dei piani di scavo, il deposito a fianco dello scavo del materiale, il rinterro con materiale proveniente dagli scavi; sono compresi inoltre l'onere della protezione delle zone di lavoro e la regolamentare segnaletica diurna e notturna, nonchè l'onere relativo alla preventiva individuazione e segnalazione di cavi elettrici, telefonici, tubazioni di acquedotti, gasdotti, fognature, canali irrigui, canali di scolo stradali, ecc.L  e tubazioni saranno posate su letto di sabbia secondo le sezioni di progetto, con rivestimento che dovrà essere realizzato con ghiaietto lavato pezzatura mm 7-15 opportunamente livellato e compattato con grado di compattazione non inferiore a 90% Proctor standard, la compattazione sarà effettuata ogni cm2  0. Sopra il letto di sabbia potrà essere previsto, secondo le sezioni di progetto un getto di protezione in calcestruzzo avente Rck minimo 15 N/mm², secondo la sezione tipo allegata, inoltre è prevista fornitura e interposizione tra letto di posa in sabbia e calcestruzzo di una guaina distanziatrice in PVC armato spessore mm 1.0. È previsto l'onere della selezionatura del materiale fino e privo di sassi per il I° ritombamento delle tubazioni, e della terra vegetale eventualmente presente in superficie, il perfetto ripristino del piano di campagna con mezzi meccanici, il costipamento del materiale, livellatura e finitura dello strato superiore di qualsiasi tipo (prato, roccia frantumata, asfalto, ecc.) come quella preesistente all'esecuzione dello scavo, le eventuali ricariche.È compreso l'onere del trasporto a discarica del materiale di risulta eccedente e la relativa indennità di discarica. Si comprendono infine nel prezzo tutti gli oneri derivanti da qualsiasi maggiorazione di sezione, oltre le sezioni tipo allegate, conseguente alla natura del terreno, presenza d'acqua, roccia, di manufatti, ecc. o derivante da eventi meteorologici di qualsiasi tipo, il tutto eseguito a regola d'arte e secondo le indicazioni della Direzione Lavori.
TUBAZIONE IN PE 100 HD PER ACQUA Serie SDR 17/PN10- D=110 mm</t>
  </si>
  <si>
    <t>O.04.48.01</t>
  </si>
  <si>
    <t xml:space="preserve">TUBAZIONI MULTISTRATO
Tubazioni multistrato per la realizzazione di impianti di riscaldamento. Nei diametri sotto indicati (De = Diametro esterno, Sp. = spessore, Di = Diametro interno)
Compresi:t ubazione multistrato composto da tubo interno in polietilene reticolato, strato legante, strato intermedio in alluminio saldato di testa longitudinalmente, strato legante e strato finale superficiale in polietilene ad alta densità con le seguenti caratteristiche:c  onduttività termica: 0,43 W/m°K coefficiente di dilatazione termica: 0,026 mm/°K*m temperatura di esercizio: 0- 70°Ct emperatura di punta di breve durata (secondo DIN 1988): 95°C pressione di esercizio: 10 barp  ezzi speciali quali gomiti flangiati e filettati, gomiti maschi, gomiti femmine, gomiti intermedi, curve a 90° in tubo, raccordi a T uguale o ridotti, giunti di collegamento tubo-tubo, raccordo diritti machio o femmina, raccordi svitabili, nippli da pressare, raccordi particolari in ottone cromato per il collegamento dei radiatori, pezzi speciali per la derivazione da tubazioni esistenti in acciaio nero, ecc.;i mpiego
di appositi attrezzi, previsti dalla casa costruttrice, per la  piegatura della tubazione e la pressatura per il raccordo dei vari componenti; sfridi di lavorazione; ripristino dell'isolamento eventualmente danneggiato durante la posa o la fase di piegatura e pressatura;m   ateriale vario di consumo (guarnizioni, bulloni,
ecc        );e   quant'altro necessario per l'esecuzione ultimata a regola d'arte dei varicircuiti;
TUBAZIONE MULTISTRATO De X Sp. = 16x2.25 mm - Di = 11.5
mm </t>
  </si>
  <si>
    <t>O.04.48.02</t>
  </si>
  <si>
    <t>TUBAZIONI MULTISTRATO
Tubazioni multistrato per la realizzazione di impianti di riscaldamento. Nei diametri sotto indicati (De = Diametro esterno, Sp. = spessore, Di = Diametro interno)
Compresi:t ubazione multistrato composto da tubo interno in polietilene reticolato, strato legante, strato intermedio in alluminio saldato di testa longitudinalmente, strato legante e strato finale superficiale in polietilene ad alta densità con le seguenti caratteristiche:c  onduttività termica: 0,43 W/m°K coefficiente di dilatazione termica: 0,026 mm/°K*m temperatura di esercizio: 0- 70°Ct emperatura di punta di breve durata (secondo DIN 1988): 95°C pressione di esercizio: 10 barp  ezzi speciali quali gomiti flangiati e filettati, gomiti maschi, gomiti femmine, gomiti intermedi, curve a 90° in tubo, raccordi a T uguale o ridotti, giunti di collegamento tubo-tubo, raccordo diritti machio o femmina, raccordi svitabili, nippli da pressare, raccordi particolari in ottone cromato per il collegamento dei radiatori, pezzi speciali per la derivazione da tubazioni esistenti in acciaio nero, ecc.;i mpiego
di appositi attrezzi, previsti dalla casa costruttrice, per la piegatura della tubazione e la pressatura per il raccordo dei vari componenti; sfridi di lavorazione; ripristino dell'isolamento
eventualmente danneggiato durante la posa o la fase di piegatura e pressatura;m   ateriale vario di consumo (guarnizioni, bulloni, ecc        );e   quant'altro necessario per l'esecuzione ultimata a regola d'arte dei varicircuiti;
TUBAZIONE MULTISTRATO De X Sp. = 20x2.50 mm - Di = 15 mm</t>
  </si>
  <si>
    <t>O.04.48.03</t>
  </si>
  <si>
    <t xml:space="preserve">TUBAZIONI MULTISTRATO
Tubazioni multistrato per la realizzazione di impianti di riscaldamento. Nei diametri sotto indicati (De = Diametro esterno, Sp. = spessore, Di = Diametro interno)
Compresi:t ubazione multistrato composto da tubo interno in polietilene reticolato, strato legante, strato intermedio in alluminio saldato di testa longitudinalmente, strato legante e strato finale superficiale in polietilene ad alta densità con le seguenti caratteristiche:c  onduttività termica: 0,43 W/m°K coefficiente di dilatazione termica: 0,026 mm/°K*m temperatura di esercizio: 0- 70°Ct emperatura di punta di breve durata (secondo DIN 1988): 95°C pressione di esercizio: 10 barp  ezzi speciali quali gomiti flangiati e filettati, gomiti maschi, gomiti femmine, gomiti intermedi, curve a 90° in tubo, raccordi a T uguale o ridotti, giunti di collegamento tubo-tubo, raccordo diritti machio o femmina, raccordi svitabili, nippli da pressare, raccordi particolari in ottone cromato per il collegamento dei radiatori, pezzi speciali per la derivazione da tubazioni esistenti in acciaio nero, ecc.;i mpiego
di appositi attrezzi, previsti dalla casa costruttrice, per la  piegatura della tubazione e la pressatura per il raccordo dei vari componenti; sfridi di lavorazione; ripristino dell'isolamento eventualmente danneggiato durante la posa o la fase di piegatura e pressatura;m   ateriale vario di consumo (guarnizioni, bulloni,
ecc        );e   quant'altro necessario per l'esecuzione ultimata a regola d'arte dei varicircuiti;
TUBAZIONE MULTISTRATO De X Sp. = 26x3 mm - Di = 20 mm </t>
  </si>
  <si>
    <t>O.04.48.04</t>
  </si>
  <si>
    <t>TUBAZIONI MULTISTRATO
Tubazioni multistrato per la realizzazione di impianti di riscaldamento. Nei diametri sotto indicati (De = Diametro esterno, Sp. = spessore, Di = Diametro interno)
Compresi:t ubazione multistrato composto da tubo interno in polietilene reticolato, strato legante, strato intermedio in alluminio saldato di testa longitudinalmente, strato legante e strato finale superficiale in polietilene ad alta densità con le seguenti caratteristiche:c  onduttività termica: 0,43 W/m°K coefficiente di dilatazione termica: 0,026 mm/°K*m temperatura di esercizio: 0- 70°Ct emperatura di punta di breve durata (secondo DIN 1988): 95°C pressione di esercizio: 10 barp  ezzi speciali quali gomiti flangiati e filettati, gomiti maschi, gomiti femmine, gomiti intermedi, curve a 90° in tubo, raccordi a T uguale o ridotti, giunti di collegamento tubo-tubo, raccordo diritti machio o femmina, raccordi svitabili, nippli da pressare, raccordi particolari in ottone cromato per il collegamento dei radiatori, pezzi speciali per la derivazione da tubazioni esistenti in acciaio nero, ecc.;i mpiego di appositi attrezzi, previsti dalla casa costruttrice, per la piegatura della tubazione e la pressatura per il raccordo dei vari componenti; sfridi di lavorazione; ripristino dell'isolamento
eventualmente danneggiato durante la posa o la fase di piegatura e pressatura;m   ateriale vario di consumo (guarnizioni, bulloni,
ecc        );e   quant'altro necessario per l'esecuzione ultimata a regola d'arte dei varicircuiti;
TUBAZIONE MULTISTRATO De X Sp. = 32x3 mm - Di =26 mm</t>
  </si>
  <si>
    <t>O.04.50.03</t>
  </si>
  <si>
    <t xml:space="preserve">VALVOLA A FARFALLA TIPO WAFER
VALVOLA a farfalla tipo wafer in ghisa da inserire tra flange, adatta per impianti di climatizzazione, riscaldamento, ventilazione e vuoto (0,2 bar assoluti). Corpo e coperchio in ghisa EN- GJL- 400-15, perni in acciaio X 20 Cr 13, anello di tenuta del corpo in EPDM, lente in EN-GJS-400-15 nichelata, leva con dispositivo di bloccaggio in duralluminio a tenuta contro gli spruzzi d'acqua, pressione massima 16 kg/cm², temperatura di esercizio tra -20°C e 130°C. Nei diametri (DN) sotto indicati. Compresi: valvola a farfalla;c  ontroflange e relativi bulloni di
installazione;g  uarnizioni di tenuta;m   ateriale vario di installazione; e quant'altro necessario per l'installazione ultimata a regolad'arte.
VALVOLA A FARFALLA WAFER DN 32 </t>
  </si>
  <si>
    <t>O.04.50.04</t>
  </si>
  <si>
    <t xml:space="preserve">VALVOLA A FARFALLA TIPO WAFER
VALVOLA a farfalla tipo wafer in ghisa da inserire tra flange, adatta per impianti di climatizzazione, riscaldamento, ventilazione e vuoto (0,2 bar assoluti). Corpo e coperchio in ghisa EN- GJL- 400-15, perni in acciaio X 20 Cr 13, anello di tenuta del corpo in EPDM, lente in EN-GJS-400-15 nichelata, leva con dispositivo di bloccaggio in duralluminio a tenuta contro gli spruzzi d'acqua, pressione massima 16 kg/cm², temperatura di esercizio tra -20°C e 130°C. Nei diametri (DN) sotto indicati. Compresi: valvola a farfalla;c  ontroflange e relativi bulloni di
installazione;g  uarnizioni di tenuta;m   ateriale vario di installazione; e quant'altro necessario per l'installazione ultimata a regolad'arte.
VALVOLA A FARFALLA WAFER DN 40 </t>
  </si>
  <si>
    <t>O.04.50.05</t>
  </si>
  <si>
    <t>VALVOLA A FARFALLA TIPO WAFER
VALVOLA a farfalla tipo wafer in ghisa da inserire tra flange, adatta per impianti di climatizzazione, riscaldamento, ventilazione e vuoto (0,2 bar assoluti). Corpo e coperchio in ghisa EN- GJL-400-15, perni in acciaio X 20 Cr 13, anello di tenuta del corpo in EPDM, lente in EN-GJS-400-15 nichelata, leva con dispositivo di bloccaggio in duralluminio a tenuta contro gli spruzzi d'acqua, pressione massima 16 kg/cm², temperatura di esercizio tra -20°C e 130°C. Nei diametri (DN) sotto indicati. Compresi: valvola a farfalla;c  ontroflange e relativi bulloni di
installazione;g  uarnizioni di tenuta;m   ateriale vario di installazione; e quant'altro necessario per l'installazione ultimata a regolad'arte.
VALVOLA A FARFALLA WAFER DN 50</t>
  </si>
  <si>
    <t>O.04.50.06</t>
  </si>
  <si>
    <t xml:space="preserve">VALVOLA A FARFALLA TIPO WAFER
VALVOLA a farfalla tipo wafer in ghisa da inserire tra flange, adatta per impianti di climatizzazione, riscaldamento, ventilazione e vuoto (0,2 bar assoluti). Corpo e coperchio in ghisa EN- GJL- 400-15, perni in acciaio X 20 Cr 13, anello di tenuta del corpo in EPDM, lente in EN-GJS-400-15 nichelata, leva con dispositivo di bloccaggio in duralluminio a tenuta contro gli spruzzi d'acqua, pressione massima 16 kg/cm², temperatura di esercizio tra -20°C e 130°C. Nei diametri (DN) sotto indicati. Compresi: valvola a farfalla;c  ontroflange e relativi bulloni di
installazione;g  uarnizioni di tenuta;m   ateriale vario di installazione; e quant'altro necessario per l'installazione ultimata a regolad'arte.
VALVOLA A FARFALLA WAFER DN 65 </t>
  </si>
  <si>
    <t>O.04.50.07</t>
  </si>
  <si>
    <t xml:space="preserve">VALVOLA A FARFALLA TIPO WAFER
VALVOLA a farfalla tipo wafer in ghisa da inserire tra flange, adatta per impianti di climatizzazione, riscaldamento, ventilazione e vuoto (0,2 bar assoluti). Corpo e coperchio in ghisa EN- GJL- 400-15, perni in acciaio X 20 Cr 13, anello di tenuta del corpo in EPDM, lente in EN-GJS-400-15 nichelata, leva con dispositivo di bloccaggio in duralluminio a tenuta contro gli spruzzi d'acqua, pressione massima 16 kg/cm², temperatura di esercizio tra -20°C e 130°C. Nei diametri (DN) sotto indicati. Compresi: valvola a farfalla;c  ontroflange e relativi bulloni di
installazione;g  uarnizioni di tenuta;m   ateriale vario di installazione; e quant'altro necessario per l'installazione ultimata a regolad'arte.
VALVOLA A FARFALLA WAFER DN 80 </t>
  </si>
  <si>
    <t>O.04.50.08</t>
  </si>
  <si>
    <t>VALVOLA A FARFALLA TIPO WAFER
VALVOLA a farfalla tipo wafer in ghisa da inserire tra flange, adatta per impianti di climatizzazione, riscaldamento, ventilazione e vuoto (0,2 bar assoluti). Corpo e coperchio in ghisa EN- GJL-400-15, perni in acciaio X 20 Cr 13, anello di tenuta del corpo in EPDM, lente in EN-GJS-400-15 nichelata, leva con dispositivo di bloccaggio in duralluminio a tenuta contro gli spruzzi d'acqua, pressione massima 16 kg/cm², temperatura di esercizio tra -20°C e 130°C. Nei diametri (DN) sotto indicati. Compresi: valvola a farfalla;c  ontroflange e relativi bulloni di
installazione;g  uarnizioni di tenuta;m   ateriale vario di installazione; e quant'altro necessario per l'installazione ultimata a regolad'arte.
VALVOLA A FARFALLA WAFER DN 100</t>
  </si>
  <si>
    <t>O.04.50.09</t>
  </si>
  <si>
    <t xml:space="preserve">VALVOLA A FARFALLA TIPO WAFER
VALVOLA a farfalla tipo wafer in ghisa da inserire tra flange, adatta per impianti di climatizzazione, riscaldamento, ventilazione e vuoto (0,2 bar assoluti). Corpo e coperchio in ghisa EN- GJL- 400-15, perni in acciaio X 20 Cr 13, anello di tenuta del corpo in EPDM, lente in EN-GJS-400-15 nichelata, leva con dispositivo di bloccaggio in duralluminio a tenuta contro gli spruzzi d'acqua, pressione massima 16 kg/cm², temperatura di esercizio tra -20°C e 130°C. Nei diametri (DN) sotto indicati. Compresi: valvola a farfalla;c  ontroflange e relativi bulloni di
installazione;g  uarnizioni di tenuta;m   ateriale vario di installazione; e quant'altro necessario per l'installazione ultimata a regolad'arte.
VALVOLA A FARFALLA WAFER DN 125 </t>
  </si>
  <si>
    <t>O.04.52.02</t>
  </si>
  <si>
    <t xml:space="preserve">VALVOLA DI BILANCIAMENTO A STELO
VALVOLA di bilanciamento a stelo inclinato. Attacchi filettati F x F. Corpo e asta di comando in bronzo. Otturatore in Armatron.
Tenute in Buna-N. Campo di temperatura da -5°C a +120°C. Pmax d'esercizio 16 bar. Manopola con indicatore micrometrico.
Numero giri di regolazione 4.B  loccaggio e memorizzazione della posizione di regolazione. Completa di prese di pressione ad innesto rapido.C  ompresi:v  alvola di bilanciamento di qualsiasi diametro;r accordi alla tubazione;g  uarnizioni di
tenuta;c  ontroflange e bulloni per i diametri flangiati; e quant'altro necessario per l'installazione ultimata a regolad'arte. VALVOLA DI BILANCIAMENTO A STELO INCLINATO, FILETTATA D = 3/4" </t>
  </si>
  <si>
    <t>O.04.52.03</t>
  </si>
  <si>
    <t>VALVOLA DI BILANCIAMENTO A STELO
VALVOLA di bilanciamento a stelo inclinato. Attacchi filettati F x F. Corpo e asta di comando in bronzo. Otturatore in Armatron.
Tenute in Buna-N. Campo di temperatura da -5°C a +120°C. Pmax d'esercizio 16 bar. Manopola con indicatore micrometrico. Numero giri di regolazione 4.B  loccaggio e memorizzazione della posizione di regolazione. Completa di prese di pressione ad innesto rapido.C  ompresi:v  alvola di bilanciamento di qualsiasi diametro;r accordi alla tubazione;g  uarnizioni di
tenuta;c  ontroflange e bulloni per i diametri flangiati; e quant'altro necessario per l'installazione ultimata a regolad'arte. VALVOLA DI BILANCIAMENTO A STELO INCLINATO, FILETTATA D = 1"</t>
  </si>
  <si>
    <t>O.04.52.04</t>
  </si>
  <si>
    <t xml:space="preserve">VALVOLA DI BILANCIAMENTO A STELO
VALVOLA di bilanciamento a stelo inclinato. Attacchi filettati F x F. Corpo e asta di comando in bronzo. Otturatore in Armatron.
Tenute in Buna-N. Campo di temperatura da -5°C a +120°C. Pmax d'esercizio 16 bar. Manopola con indicatore micrometrico.
Numero giri di regolazione 4.B  loccaggio e memorizzazione della posizione di regolazione. Completa di prese di pressione ad innesto rapido.C  ompresi:v  alvola di bilanciamento di qualsiasi diametro;r accordi alla tubazione;g  uarnizioni di
tenuta;c  ontroflange e bulloni per i diametri flangiati; e quant'altro necessario per l'installazione ultimata a regolad'arte. VALVOLA DI BILANCIAMENTO A STELO INCLINATO, FILETTATA D = 1"1/4 </t>
  </si>
  <si>
    <t>O.04.53.02</t>
  </si>
  <si>
    <t xml:space="preserve">VALVOLA DI BILANCIAMENTO
VALVOLA di bilanciamento. Attacchi flangiati EN 1092-1 (ex UNI 2278) convertibili da diritti a squadra e viceversa.C  orpo in  ghisa. Asta di comando in ottone o acciaio inox. Otturatore in bronzo. Tenute in Buna-N. Campo di temperatura da -5°C a + 120°C. Pmax d'esercizio 25 bar. Manopola con indicatore micrometrico. Bloccaggio e memorizzazione della posizione di regolazione. Completa di prese di pressione ad innesto
rapido.C  ompresi:v  alvola di bilanciamento di qualsiasi diametro;r accordi alla tubazione;g  uarnizioni di  tenuta;c  ontroflange e bulloni per i diametri flangiati; e
quant'altro necessario per l'installazione ultimata a regola d'arte VALVOLA DI BILANCIAMENTO A STELO INCLINATO, FLANGIATA DN 80 </t>
  </si>
  <si>
    <t>O.04.56.02</t>
  </si>
  <si>
    <t>VALVOLA DI RITEGNO A DISCO
VALVOLA di ritegno esente da manutenzione per montaggio wafer da inserire tra flange PN16, nei diametri indicati. Corpo in ottone dal DN 25 al DN 100 e ghisa grigia dal DN 125 al DN 200. Otturatore e molla in acciaio inossaidabile. Temperatura di esercizio massima ammissibile 250°C. Compresi: valvola di ritegno a disco; controflange PN16 e relativi bulloni di installazione;g  uarnizioni di tenuta;m   ateriale vario di installazione; e quant'altro necessario per l'installazione ultimata a regolad'arte.
VALVOLA DI RITEGNO A DISCO DN 32</t>
  </si>
  <si>
    <t>O.04.56.03</t>
  </si>
  <si>
    <t xml:space="preserve">VALVOLA DI RITEGNO A DISCO
VALVOLA di ritegno esente da manutenzione per montaggio wafer da inserire tra flange PN16, nei diametri indicati. Corpo in ottone dal DN 25 al DN 100 e ghisa grigia dal DN 125 al DN 200. Otturatore e molla in acciaio inossaidabile. Temperatura di esercizio massima ammissibile 250°C. Compresi: valvola di ritegno a disco; controflange PN16 e relativi bulloni di
installazione;g  uarnizioni di tenuta;m   ateriale vario di installazione; e quant'altro necessario per l'installazione ultimata a regolad'arte.
VALVOLA DI RITEGNO A DISCO DN 40 </t>
  </si>
  <si>
    <t>O.04.56.04</t>
  </si>
  <si>
    <t xml:space="preserve">VALVOLA DI RITEGNO A DISCO
VALVOLA di ritegno esente da manutenzione per montaggio wafer da inserire tra flange PN16, nei diametri indicati. Corpo in ottone dal DN 25 al DN 100 e ghisa grigia dal DN 125 al DN 200. Otturatore e molla in acciaio inossaidabile. Temperatura di esercizio massima ammissibile 250°C. Compresi: valvola di ritegno a disco; controflange PN16 e relativi bulloni di
installazione;g  uarnizioni di tenuta;m   ateriale vario di installazione; e quant'altro necessario per l'installazione ultimata a regolad'arte.
VALVOLA DI RITEGNO A DISCO DN 50 </t>
  </si>
  <si>
    <t>O.04.56.06</t>
  </si>
  <si>
    <t xml:space="preserve">VALVOLA DI RITEGNO A DISCO
VALVOLA di ritegno esente da manutenzione per montaggio wafer da inserire tra flange PN16, nei diametri indicati. Corpo in ottone dal DN 25 al DN 100 e ghisa grigia dal DN 125 al DN 200. Otturatore e molla in acciaio inossaidabile. Temperatura di esercizio massima ammissibile 250°C. Compresi: valvola di ritegno a disco; controflange PN16 e relativi bulloni di
installazione;g  uarnizioni di tenuta;m   ateriale vario di installazione; e quant'altro necessario per l'installazione ultimata a regolad'arte.
VALVOLA DI RITEGNO A DISCO DN 80 </t>
  </si>
  <si>
    <t>O.04.56.07</t>
  </si>
  <si>
    <t xml:space="preserve">VALVOLA DI RITEGNO A DISCO
VALVOLA di ritegno esente da manutenzione per montaggio wafer da inserire tra flange PN16, nei diametri indicati. Corpo in ottone dal DN 25 al DN 100 e ghisa grigia dal DN 125 al DN 200. Otturatore e molla in acciaio inossaidabile. Temperatura di esercizio massima ammissibile 250°C. Compresi: valvola di ritegno a disco; controflange PN16 e relativi bulloni di
installazione;g  uarnizioni di tenuta;m   ateriale vario di installazione; e quant'altro necessario per l'installazione ultimata a regolad'arte.
VALVOLA DI RITEGNO A DISCO DN 100 </t>
  </si>
  <si>
    <t>O.04.57.02</t>
  </si>
  <si>
    <t xml:space="preserve">VALVOLE DI RITEGNO
Valvole di ritegno Europa a disco in ottone filettate, per l'utilizzo nei circuiti di acqua refrigerata, acqua calda e nelle reti di distribuzione acqua potabile. Corpo in ottone (Cu Zn 39 Pb3), disco otturatore e molla in acciaio inox (X10 Cr Ni Ho Ti 1810), guide in acciaio inox (per 5 Cr Ni 189), attacchi filettati UNI 338- DIN 259. Pressione differenziale minima: 15¸20 mbar (a portata nulla).N  ormativa di riferimento: UNI-DIN (prescrizioni per
acqua potabile). Temperatura massima di esercizio: 120°C - PN 16 Temperatura minima di esercizio: -60°C - PN 16 Nei diametri (
D) di seguito indicati Compresi:v  alvola di ritegno;m   ateriale vario di installazione; e quant'altro necessario per l'installazione ultimata a regolad'arte.
VALVOLA DI RITEGNO EUROPA D = 3/4" </t>
  </si>
  <si>
    <t>O.04.58.01</t>
  </si>
  <si>
    <t xml:space="preserve">VALVOLA DI SICUREZZA
VALVOLA di sicurezza a membrana, qualificata e tarata I.S.P.E.S.L. Dotata di marchio CE secondo direttiva 97/23/ CE. Attacchi F x F. Tmax 110°C. Corpo e coperchio in ottone.
Membrana e guarnizione in EPDM. Manopola in nylon con fibre di vetro.S  ovrappressione di apertura 10%, scarto di chiusura
20%. Sicurezza positiva. Corredata di verbale di taratura a banco.T  arature standard: 2,25 - 2,5 - 2,7 - 3 - 3,5 - 4 - 4,5 - 5 - 5,4 - 6 bar. Nei diametri (D=diametro ingresso X diametro uscita) e con omologazione di seguito indicati Compresi: valvola di sicurezza a molla;a  ttacco scarico maggiorato; scarico, con imbuto di raccolta, in tubazione di p.e.a.d. alla
retefognaria;m   ateriale vario di installazione;e   quant'altro necessario per l'installazione ultimata a regolad'arte.
VALVOLA DI SICUREZZA D = 1/2"x3/4" ISPESL </t>
  </si>
  <si>
    <t>O.04.59.02</t>
  </si>
  <si>
    <t xml:space="preserve">VASO DI ESPANSIONE
Vaso d'espansione chiuso a membrana corredato dei relativi documenti di immatricolazione, collaudato ISPESL (raccolta VSR), costruito in lamiera d'acciaio di qualità e verniciato a fuoco con membrana in gomma sintetica (Temp. max di esercizio 99°C), nelle dimensioni indicate. Nelle capacità (C) e con il tipo di membrana di seguito indicate Compresi: vaso d'espansione  chiuso in acciaio verniciato a fuoco;m   ensolame in profilati normali verniciati per sostegno; materiale vario di consumo;e quant'altro necessario per l'installazione ultimata a regolad'arte. VASO DI ESPANSIONE C = 8 l, unificato </t>
  </si>
  <si>
    <t>O.04.59.03</t>
  </si>
  <si>
    <t xml:space="preserve">VASO DI ESPANSIONE
Vaso d'espansione chiuso a membrana corredato dei relativi documenti di immatricolazione, collaudato ISPESL (raccolta VSR), costruito in lamiera d'acciaio di qualità e verniciato a fuoco con membrana in gomma sintetica (Temp. max di esercizio 99°C), nelle dimensioni indicate. Nelle capacità (C) e con il tipo di membrana di seguito indicate Compresi: vaso d'espansione  chiuso in acciaio verniciato a fuoco;m   ensolame in profilati normali verniciati per sostegno; materiale vario di consumo;e quant'altro necessario per l'installazione ultimata a regolad'arte. VASO DI ESPANSIONE C = 12 l, unificato </t>
  </si>
  <si>
    <t>O.04.59.05</t>
  </si>
  <si>
    <t xml:space="preserve">VASO DI ESPANSIONE
Vaso d'espansione chiuso a membrana corredato dei relativi documenti di immatricolazione, collaudato ISPESL (raccolta VSR), costruito in lamiera d'acciaio di qualità e verniciato a fuoco con membrana in gomma sintetica (Temp. max di esercizio 99°C), nelle dimensioni indicate. Nelle capacità (C) e con il tipo di membrana di seguito indicate Compresi: vaso d'espansione  chiuso in acciaio verniciato a fuoco;m   ensolame in profilati normali verniciati per sostegno; materiale vario di consumo;e quant'altro necessario per l'installazione ultimata a regolad'arte. VASO DI ESPANSIONE C = 24 l, unificato </t>
  </si>
  <si>
    <t>O.04.60.01</t>
  </si>
  <si>
    <t>VERNICIATURA
Verniciatura antiruggine di tutte le tubazioni in acciaio nero, eseguita, previa pulitura della superficie esterna,con due mani di vernice data una prima ed una dopo la posa in opera e riprese delle parti danneggiate durante la posa in opera delle
tubazioni. Compresi: vernice antiruggine;o  neri per  sgrassatura e pulitura delle tubazioni prima della verniciatura;d  ue mani di vernice; ripresa della verniciatura nelle parti danneggiate durante la posa in opera; materiale di consumo;e   quant'altro necessario per l'esecuzione ultimata a regolad'arte.
VERNICIATURA ANTIRUGGINE PER TUBAZIONI due mani di
vernice</t>
  </si>
  <si>
    <t>TOTALE 3 - IMPIANTI MECCANICI= euro</t>
  </si>
  <si>
    <t>F02.5.10.169.d</t>
  </si>
  <si>
    <t xml:space="preserve">[025169] Cassetta di derivazione da parete
Cassetta di derivazione da parete, in materiale plastico autoestinguente, inclusi accessori per giunzione cavi, coperchio e viti di fissaggio: grado di protezione IP 44 o superiore, a media resistenza (75 °C), con passacavi, dimensioni in mm:
[025169d] 100 x 100 x 50 </t>
  </si>
  <si>
    <t>F02.5.10.169.f</t>
  </si>
  <si>
    <t xml:space="preserve">[025169] Cassetta di derivazione da parete
Cassetta di derivazione da parete, in materiale plastico autoestinguente, inclusi accessori per giunzione cavi, coperchio e viti di fissaggio: grado di protezione IP 44 o superiore, a media resistenza (75 °C), con passacavi, dimensioni in mm:
[025169f] 150 x 110 x 70 </t>
  </si>
  <si>
    <t>M.01.02.01</t>
  </si>
  <si>
    <t xml:space="preserve">BARRIERA TAGLIAFUOCO
BARRIERA tagliafuoco da installare su struttura REI di compartimentazione, solaio o parete tagliafuoco, per l'attraversamento delle impiantistiche elettriche o meccaniche.La barriera tagliafuoco sarà realizzata con elastomeri autoespandenti o sacchetti di riempimento, di tipo omologato, privi di amianto, solventi o altre sostanze tossiche nocive, non soggetti a degrado nel tempo o in presenza di umidità, che sottoposti all'azione del fuoco ripristino la resistenza al fuoco REI della struttura attraversata.La misura del materiale posto in opera sarà effettuata considerando, convenzionalmente, una quantità pari al 80% del volume complessivo del foro costituito dai sistemi portacavi e dallo spazio ad essi circostante.Le dimensioni del foro saranno misurate,in genere, con una profondità massima di 15 cm e con una fascia di contorno o interstiziale massima di cm.
5.Compreso:- Barriera per struttura REI c.s.d.;- sigillatura delle canalizzazioni e/o tubazioni relative agli impianti meccanici ed elettrici;- tasselli meccanici di ancoraggio;- reti metalliche elettrosaldate per installazione a soletta;- accessori per il supporto ed il fissaggio dei vari componenti;- quant'altro necessario per l'esecuzione ultimata a regola d'arte.
BARRIERA TAGLIAFUOCO per struttura rei BARRIERA TAGLIAFUOCO per struttura rei </t>
  </si>
  <si>
    <t>dm³</t>
  </si>
  <si>
    <t>SOMMANO dm³</t>
  </si>
  <si>
    <t>M.01.03.11</t>
  </si>
  <si>
    <t>CANALE PORTACAVI IN ACCIAIO ZINCATO
CANALE portacavi, realizzato in lamiera d'acciaio zincata a caldo con processo Sendzmir prima della lavorazione idoneo alla posa delle linee di distribuzione.Conformita' alle norme: CEI 23-31 e successive varianti.Resistenza agli urti: &gt; 1J a temperatura ambiente (20° +/-5).Resistenza elettrica (sulle giunzioni): &lt; 0,05ohm.Caratteristiche costruttive:- corpo costituito da un unico pezzo di lamiera forato o chiuso a seconda dei tipi, con bordi arrotondati o rinforzati antitaglio ottenuti per rullatura, e zincato con procedimento Sendzimir prima della lavorazione;- spessore della lamiera: min. 0,8 mm (fino a 100x60) e 1 mm (per  larghezze maggiori);- spessore minimo dello strato di zinco: 28-30
micron +/-10%;- massa minima dello strato di zinco: 200 g/m2 +/
-10%;Compresi:- coperchio in acciaio zincato sendzmir con chiusura ad incastro e/o con ganci imperdibili;- accessori di giunzione, raccordo e derivazione, pezzi speciali trattati come il canale;- accessori di sostegno e fissaggio quali staffe e mensole trattati come il canale, compresa certificazione antisismica secondo la normativa vigente per le zone classificate a rischio sismico;- setti separatori trattati come il canale;- collegamenti equipotenziali;- minuterie;- quant'altro necessario a realizzare il lavoro a regola d'arte
CANALE PORTACAVI IN ACCIAIO ZINCATO portacavi, realizzato
... CAVI IN ACCIAIO ZINCATO Canale forato dim. 200 x 75-80 mm.
CANALE PORTACAVI IN ACCIAIO ZINCATO portacavi, realizzato
... CAVI IN ACCIAIO ZINCATO Canale forato dim. 200 x 75-80 mm.</t>
  </si>
  <si>
    <t>M.01.04.02</t>
  </si>
  <si>
    <t>CANALE TACAVI IN PVC IP40
CANALE portacavi, realizzato in PVC rigido autoestinguente rispondente alla norma CEI 23-32, marchio I.M.Q., autoestinguente, resitente agli acidi, olii, grassi, indeformabile per temperature comprese tra -20 e +60°C, reazione al fuoco classe 1, per la posa delle linee di distribuzione.Compresi:- coperchio in PVC autoestinguente a scatto;- accessori di giunzione, raccordo e derivazione;- accessori di sostegno, (mensole, profili di ancoraggio con zanche, staffe di sospensione) installate ogni due metri;- accessori di fissaggio compresa certificazione antisismica secondo la normativa vigente per le zone classificate a rischio sismico;- separatori;- quant'altro neccessario alla realizzazione del lavoro a regola d'arte.
CANALE PORTACAVI IN PVC IP40 Dim. 40 x 40 mm. CANALE PORTACAVI IN PVC IP40 Dim. 40 x 40 mm.</t>
  </si>
  <si>
    <t>M.01.04.03</t>
  </si>
  <si>
    <t>CANALE TACAVI IN PVC IP40
CANALE portacavi, realizzato in PVC rigido autoestinguente rispondente alla norma CEI 23-32, marchio I.M.Q., autoestinguente, resitente agli acidi, olii, grassi, indeformabile per temperature comprese tra -20 e +60°C, reazione al fuoco classe 1, per la posa delle linee di distribuzione.Compresi:- coperchio in PVC autoestinguente a scatto;- accessori di giunzione, raccordo e derivazione;- accessori di sostegno, (mensole, profili di ancoraggio con zanche, staffe di sospensione) installate ogni due metri;- accessori di fissaggio compresa certificazione antisismica secondo la normativa vigente per le zone classificate a rischio sismico;- separatori;- quant'altro neccessario alla realizzazione del lavoro a regola d'arte.
CANALE PORTACAVI IN PVC IP40 Dim. 60 x 40 mm. CANALE PORTACAVI IN PVC IP40 Dim. 60 x 40 mm.</t>
  </si>
  <si>
    <t>M.01.04.06</t>
  </si>
  <si>
    <t>CANALE TACAVI IN PVC IP40
CANALE portacavi, realizzato in PVC rigido autoestinguente rispondente alla norma CEI 23-32, marchio I.M.Q., autoestinguente, resitente agli acidi, olii, grassi, indeformabile per temperature comprese tra -20 e +60°C, reazione al fuoco classe 1, per la posa delle linee di distribuzione.Compresi:- coperchio in PVC autoestinguente a scatto;- accessori di giunzione, raccordo e derivazione;- accessori di sostegno, (mensole, profili di ancoraggio con zanche, staffe di sospensione) installate ogni due metri;- accessori di fissaggio compresa certificazione antisismica secondo la normativa vigente per le zone classificate a rischio sismico;- separatori;- quant'altro neccessario alla realizzazione del lavoro a regola d'arte.
CANALE PORTACAVI IN PVC IP40 Dim. 120 x 40 mm. CANALE PORTACAVI IN PVC IP40 Dim. 120 x 40 mm.</t>
  </si>
  <si>
    <t>M.01.04.12</t>
  </si>
  <si>
    <t>CANALE TACAVI IN PVC IP40
CANALE portacavi, realizzato in PVC rigido autoestinguente rispondente alla norma CEI 23-32, marchio I.M.Q., autoestinguente, resitente agli acidi, olii, grassi, indeformabile per temperature comprese tra -20 e +60°C, reazione al fuoco classe 1, per la posa delle linee di distribuzione.Compresi:- coperchio in PVC autoestinguente a scatto;- accessori di giunzione, raccordo e derivazione;- accessori di sostegno, (mensole, profili di ancoraggio con zanche, staffe di sospensione) installate ogni due metri;- accessori di fissaggio compresa certificazione antisismica secondo la normativa vigente per le zone classificate a rischio sismico;- separatori;- quant'altro neccessario alla realizzazione del lavoro a regola d'arte.
CANALE PORTACAVI IN PVC IP40 Dim. 200 x 60 mm. CANALE PORTACAVI IN PVC IP40 Dim. 200 x 60 mm.</t>
  </si>
  <si>
    <t>M.01.05.01</t>
  </si>
  <si>
    <t>COLLEGAMENTO EQUIPOTENZIALE
COLLEGAMENTO equipotenziale tra le masse e masse estranee, esempio: apparecchiature elettromedicali, punti di utilizzo terminali (quali prese elettriche), tubazioni metalliche, serramenti ecc.,al nodo collettore equipotenziale.Il collegamento dovrà essere realizzato in modo da essere sempre ispezionabile.Comprendente:- conduttore flessibile isolato in PVC non propagante l'incendio e a ridotta emissione di gas corrosivi ( secondo la norma CEI 20-37 parte I) del tipo N07G9-K di sezione come specificato nelle sottovoci;- tubazioni flessibili corrugate con percorso sotto traccia e/o guaine spiralate e tubazioni rigide in materiale autoestinguente per i percorsi a vista o in controsoffitto, diametro minimo 25 mm. realizzazione IP44 min.;- cassette di derivazione ispezionabili incassate con morsettiere interne e/o da esterno stagne IP44 complete di giunti di raccordo;- scatole portafrutti ispezionabili da incasso o da esterno;- accessori di fissaggio  anche per posa entro getti in c.a.;- connessioni;- targhette di riconoscimento da installare nel punto di connesione alla barra colletrice di terra per l'individuazione della funzione e della provenienza;- targhette di riconoscimento da installare nel punto di connessione del conduttore con l'apparecchiatura da rendere equipotenziale;- accessori di serraggio;- per la sottovoce "fino a 6 mmq" si intende compreso il collegamento dall'apparecchiatura e/o punto da rendere equipotenziale fino al nodo equipotenziale di stanza;- per la sottovoce "fino a 16 mmq" si intende compreso il collegamento dal nodo principale, situato nel quadro di piano/zona, fino al nodo equipotenziale di stanza;- per i collegamenti equipotenziali dei gas medicali si intendono compresi i collari e i cavi per realizzare subnodi con altre prese partendo sempre dal collegamento principale (deve essere realizzato sempre come unico subnodo);- ogni altro onere ed accessorio per la realizzazione del lavoro a regola d'arte.
COLLEGAMENTO EQUIPOTENZIALE fino a 6 mmq COLLEGAMENTO EQUIPOTENZIALE fino a 6 mmq</t>
  </si>
  <si>
    <t>M.01.32.09</t>
  </si>
  <si>
    <t>LINEA IN CAVO FTG18OM16 MULTIPOLARE RESISTENTE AL FUOCO
LINEA in cavo FTG10(O)M1 multipolare LSOH (= Low Smoke Zero Halogen; come previsto dalla variante V3 alla norma CEI 64-8 del 1/4/06) con conduttore in corda flessibile di rame rosso, con isolante elastomerico reticolato di qualità G10 e guaina termoplastica speciale di qualità M1 tensione 0,6/1kV, non propagante l'incendio, la fiamma e a bassissima emissione di fumi e gas tossici,  resistente al fuoco 3 ore (RF31-22) e rispondente alle norme CEI  20-22 III, 20-35, 20-36, 20-37, 20-38 e 20-45.
Marchio I.M.Q.Compresi:- linea c.s.d;- collari di identificazione numerati, posti alle estremità, in corrispondenza dei punti di ispezione e comunque ad una distanza di circa 15 ml. per linea installata in canali portacavi;- formazione di teste con capicorda di tipo preisolato;- accessori per l'ancoraggio entro i canali e/o tubazioni portacavi;- giunzioni;- collegamenti in morsettiera;- quant'altro necessario alla realizzazione del lavoro a regola
d'arte.
LINEA IN CAVO FTG10OM1 MULTIPOLARE RESISTENTE AL
FUOCO Sez. 2-3 x 10 mmq
LINEA IN CAVO FTG10OM1 MULTIPOLARE RESISTENTE AL
FUOCO Sez. 2-3 x 10 mmq</t>
  </si>
  <si>
    <t>M.01.34.06</t>
  </si>
  <si>
    <t>LINEA IN CAVO FG16OM16 MULTIPOLARE ISOLATA G16 IN GOMMA
LINEA in cavo FG7(O)M1 multipolare LSOH (= Low Smoke Zero Halogen; come previsto dalla variante V3 alla norma CEI 64-8 del 1/4/06) con conduttori in corda rotonda flessibile di rame rosso ricotto, isolati singolarmente in gomma HEPR e guaina termoplastica speciale di qualità M1 tensione 0,6/1kV, non propagante l'incendio, la fiamma e a bassissima emissione di fumi e gas tossici, rispondente alle norme CEI  20-13, 20-35, 20-22  III, 20-37, 20-38 Marchio I.M.Q.Compresi:- linea c.s.d;- collari di identificazione numerati, posti alle estremità, in corrispondenza dei punti di ispezione e comunque ad una distanza di circa 15 ml. per linea installata in canali portacavi;- formazione di teste con capicorda di tipo preisolato;- accessori per l'ancoraggio entro i canali e/o tubazioni portacavi;- giunzioni;- collegamenti in morsettiera;- quant'altro necessario alla realizzazione del lavoro a regola d'arte.
LINEA IN CAVO FG16OM16 MULTIPOLARE ISOLATA IN GOMMA G16 L ...  FG16OM16 MULTIPOLARE ISOLATA IN GOMMA G16
Sez. 3 x 2,5 mmq.</t>
  </si>
  <si>
    <t>M.01.34.08</t>
  </si>
  <si>
    <t>LINEA IN CAVO FG16OM16 MULTIPOLARE ISOLATA G16 IN GOMMA
LINEA in cavo FG7(O)M1 multipolare LSOH (= Low Smoke Zero Halogen; come previsto dalla variante V3 alla norma CEI 64-8 del 1/4/06) con conduttori in corda rotonda flessibile di rame rosso ricotto, isolati singolarmente in gomma HEPR e guaina termoplastica speciale di qualità M1 tensione 0,6/1kV, non propagante l'incendio, la fiamma e a bassissima emissione di fumi e gas tossici, rispondente alle norme CEI  20-13, 20-35, 20-22  III, 20-37, 20-38 Marchio I.M.Q.Compresi:- linea c.s.d;- collari di identificazione numerati, posti alle estremità, in corrispondenza dei punti di ispezione e comunque ad una distanza di circa 15 ml. per linea installata in canali portacavi;- formazione di teste con capicorda di tipo preisolato;- accessori per l'ancoraggio entro i canali e/o tubazioni portacavi;- giunzioni;- collegamenti in morsettiera;- quant'altro necessario alla realizzazione del lavoro a regola d'arte.
LINEA IN CAVO FG16OM16 MULTIPOLARE ISOLATA IN GOMMA G16 L ...  FG16OM16 MULTIPOLARE ISOLATA IN GOMMA G16
Sez. 5 x 2,5 mmq.</t>
  </si>
  <si>
    <t>M.01.34.10</t>
  </si>
  <si>
    <t>LINEA IN CAVO FG16OM16 MULTIPOLARE ISOLATA G16 IN GOMMA
LINEA in cavo FG7(O)M1 multipolare LSOH (= Low Smoke Zero Halogen; come previsto dalla variante V3 alla norma CEI 64-8 del 1/4/06) con conduttori in corda rotonda flessibile di rame rosso ricotto, isolati singolarmente in gomma HEPR e guaina termoplastica speciale di qualità M1 tensione 0,6/1kV, non propagante l'incendio, la fiamma e a bassissima emissione di fumi e gas tossici, rispondente alle norme CEI  20-13, 20-35, 20-22  III, 20-37, 20-38 Marchio I.M.Q.Compresi:- linea c.s.d;- collari di identificazione numerati, posti alle estremità, in corrispondenza dei punti di ispezione e comunque ad una distanza di circa 15 ml. per linea installata in canali portacavi;- formazione di teste con capicorda di tipo preisolato;- accessori per l'ancoraggio entro i canali e/o tubazioni portacavi;- giunzioni;- collegamenti in morsettiera;- quant'altro necessario alla realizzazione del lavoro a regola d'arte.
LINEA IN CAVO FG16OM16 MULTIPOLARE ISOLATA IN GOMMA G16 L ...  FG16OM16 MULTIPOLARE ISOLATA IN GOMMA G16
Sez. 3 x 4 mmq.</t>
  </si>
  <si>
    <t>M.01.34.12</t>
  </si>
  <si>
    <t xml:space="preserve">LINEA IN CAVO FG16OM16 MULTIPOLARE ISOLATA G16 IN GOMMA
LINEA in cavo FG7(O)M1 multipolare LSOH (= Low Smoke Zero Halogen; come previsto dalla variante V3 alla norma CEI 64-8 del 1/4/06) con conduttori in corda rotonda flessibile di rame rosso ricotto, isolati singolarmente in gomma HEPR e guaina termoplastica speciale di qualità M1 tensione 0,6/1kV, non propagante l'incendio, la fiamma e a bassissima emissione di fumi e gas tossici, rispondente alle norme CEI  20-13, 20-35, 20-22  III, 20-37, 20-38 Marchio I.M.Q.Compresi:- linea c.s.d;- collari di identificazione numerati, posti alle estremità, in corrispondenza dei punti di ispezione e comunque ad una distanza di circa 15 ml. per linea installata in canali portacavi;- formazione di teste con capicorda di tipo preisolato;- accessori per l'ancoraggio entro i canali e/o tubazioni portacavi;- giunzioni;- collegamenti in morsettiera;- quant'altro necessario alla realizzazione del lavoro a regola d'arte.
LINEA IN CAVO FG16OM16 MULTIPOLARE ISOLATA IN GOMMA G16 L ...  FG16OM16 MULTIPOLARE ISOLATA IN GOMMA G16
Sez. 5 x 4 mmq.
</t>
  </si>
  <si>
    <t>M.01.34.14</t>
  </si>
  <si>
    <t>LINEA IN CAVO FG16OM16 MULTIPOLARE ISOLATA G16 IN GOMMA LINEA in cavo FG7(O)M1 multipolare LSOH (= Low Smoke Zero Halogen; come previsto dalla variante V3 alla norma CEI 64-8 del 1/4/06) con conduttori in corda rotonda flessibile di rame rosso ricotto, isolati singolarmente in gomma HEPR e guaina termoplastica speciale di qualità M1 tensione 0,6/1kV, non propagante l'incendio, la fiamma e a bassissima emissione di fumi e gas tossici, rispondente alle norme CEI  20-13, 20-35, 20-22  III, 20-37, 20-38 Marchio I.M.Q.Compresi:- linea c.s.d;- collari di identificazione numerati, posti alle estremità, in corrispondenza dei punti di ispezione e comunque ad una distanza di circa 15 ml. per linea installata in canali portacavi;- formazione di teste con capicorda di tipo preisolato;- accessori per l'ancoraggio entro i canali e/o tubazioni portacavi;- giunzioni;- collegamenti in morsettiera;- quant'altro necessario alla realizzazione del lavoro a regola d'arte.
LINEA IN CAVO FG16OM16 MULTIPOLARE ISOLATA IN GOMMA G16 L ...  FG16OM16 MULTIPOLARE ISOLATA IN GOMMA G16
Sez. 3 x 6 mmq.</t>
  </si>
  <si>
    <t>M.01.34.16</t>
  </si>
  <si>
    <t>LINEA IN CAVO FG16OM16 MULTIPOLARE ISOLATA G16 IN GOMMA
LINEA in cavo FG7(O)M1 multipolare LSOH (= Low Smoke Zero Halogen; come previsto dalla variante V3 alla norma CEI 64-8 del 1/4/06) con conduttori in corda rotonda flessibile di rame rosso ricotto, isolati singolarmente in gomma HEPR e guaina termoplastica speciale di qualità M1 tensione 0,6/1kV, non propagante l'incendio, la fiamma e a bassissima emissione di fumi e gas tossici, rispondente alle norme CEI  20-13, 20-35, 20-22  III, 20-37, 20-38 Marchio I.M.Q.Compresi:- linea c.s.d;- collari di identificazione numerati, posti alle estremità, in corrispondenza dei punti di ispezione e comunque ad una distanza di circa 15 ml. per linea installata in canali portacavi;- formazione di teste con capicorda di tipo preisolato;- accessori per l'ancoraggio entro i canali e/o tubazioni portacavi;- giunzioni;- collegamenti in morsettiera;- quant'altro necessario alla realizzazione del lavoro a regola d'arte.
LINEA IN CAVO FG16OM16 MULTIPOLARE ISOLATA IN GOMMA G16 L ...  FG16OM16 MULTIPOLARE ISOLATA IN GOMMA G16
Sez. 5 x 6 mmq.</t>
  </si>
  <si>
    <t>M.01.34.20</t>
  </si>
  <si>
    <t>LINEA IN CAVO FG16OM16 MULTIPOLARE ISOLATA G16 IN GOMMA
LINEA in cavo FG7(O)M1 multipolare LSOH (= Low Smoke Zero Halogen; come previsto dalla variante V3 alla norma CEI 64-8 del 1/4/06) con conduttori in corda rotonda flessibile di rame rosso ricotto, isolati singolarmente in gomma HEPR e guaina termoplastica speciale di qualità M1 tensione 0,6/1kV, non propagante l'incendio, la fiamma e a bassissima emissione di fumi e gas tossici, rispondente alle norme CEI  20-13, 20-35, 20-22  III, 20-37, 20-38 Marchio I.M.Q.Compresi:- linea c.s.d;- collari di identificazione numerati, posti alle estremità, in corrispondenza dei punti di ispezione e comunque ad una distanza di circa 15 ml. per linea installata in canali portacavi;- formazione di teste con capicorda di tipo preisolato;- accessori per l'ancoraggio entro i canali e/o tubazioni portacavi;- giunzioni;- collegamenti in morsettiera;- quant'altro necessario alla realizzazione del lavoro a regola d'arte.
LINEA IN CAVO FG16OM16 MULTIPOLARE ISOLATA IN GOMMA G16 L ... FG16OM16 MULTIPOLARE ISOLATA IN GOMMA G16
Sez. 5 x 10 mmq.</t>
  </si>
  <si>
    <t>M.01.34.24</t>
  </si>
  <si>
    <t>LINEA IN CAVO FG16OM16 MULTIPOLARE ISOLATA G16 IN GOMMA
LINEA in cavo FG7(O)M1 multipolare LSOH (= Low Smoke Zero Halogen; come previsto dalla variante V3 alla norma CEI 64-8 del 1/4/06) con conduttori in corda rotonda flessibile di rame rosso ricotto, isolati singolarmente in gomma HEPR e guaina termoplastica speciale di qualità M1 tensione 0,6/1kV, non propagante l'incendio, la fiamma e a bassissima emissione di fumi e gas tossici, rispondente alle norme CEI  20-13, 20-35, 20-22  III, 20-37, 20-38 Marchio I.M.Q.Compresi:- linea c.s.d;- collari di identificazione numerati, posti alle estremità, in corrispondenza dei punti di ispezione e comunque ad una distanza di circa 15 ml. per linea installata in canali portacavi;- formazione di teste con capicorda di tipo preisolato;- accessori per l'ancoraggio entro i canali e/o tubazioni portacavi;- giunzioni;- collegamenti in morsettiera;- quant'altro necessario alla realizzazione del lavoro a regola d'arte.
LINEA IN CAVO FG16OM16 MULTIPOLARE ISOLATA IN GOMMA G16 L ...  FG16OM16 MULTIPOLARE ISOLATA IN GOMMA G16
Sez. 5 x 16 mmq</t>
  </si>
  <si>
    <t>M.01.40.01</t>
  </si>
  <si>
    <t>LINEA IN CAVO H07Z1-K
LINEA in cavo H07Z1-K unipolare LSOH (= Low Smoke Zero Halogen; come previsto dalla variante V3 alla norma CEI 64-8 del 1/4/06)  unipolare con conduttore in corda rotonda flessibile di rame rosso ricotto, isolato, non propagante l'incendio e a ridotta emissione di gas corrosivi secondo le norme CEI 20-20, 20-22 II, 20-35 e 20-37/2.Marchio I.M.Q.Compresi:- linea c.s.d.;- collari di identificazione numerati;- formazione di teste con capicorda di tipo a compressione preisolati;- accessori per l'ancoraggio entro i canali e/o tubazioni portacavi;- giunzioni;- quant'altro necessario alla realizzazione del lavoro a regola d'arte. LINEA IN CAVO H07Z1-K Sez. 1 x 1,5 mmq. LINEA IN CAVO H07Z1-K Sez. 1 x 1,5 mmq.</t>
  </si>
  <si>
    <t>M.01.40.02</t>
  </si>
  <si>
    <t>LINEA IN CAVO H07Z1-K
LINEA in cavo H07Z1-K unipolare LSOH (= Low Smoke Zero Halogen; come previsto dalla variante V3 alla norma CEI 64-8 del 1/4/06)  unipolare con conduttore in corda rotonda flessibile di rame rosso ricotto, isolato, non propagante l'incendio e a ridotta emissione di gas corrosivi secondo le norme CEI 20-20, 20-22 II, 20-35 e 20-37/2.Marchio I.M.Q.Compresi:- linea c.s.d.;- collari di identificazione numerati;- formazione di teste con capicorda di tipo a compressione preisolati;- accessori per l'ancoraggio entro i canali e/o tubazioni portacavi;- giunzioni;- quant'altro necessario alla realizzazione del lavoro a regola d'arte.
LINEA IN CAVO H07Z1-K Sez. 1 x 2,5 mmq. LINEA IN CAVO H07Z1-K Sez. 1 x 2,5 mmq.</t>
  </si>
  <si>
    <t>M.01.40.03</t>
  </si>
  <si>
    <t>LINEA IN CAVO H07Z1-K
LINEA in cavo H07Z1-K unipolare LSOH (= Low Smoke Zero Halogen; come previsto dalla variante V3 alla norma CEI 64-8 del 1/4/06)  unipolare con conduttore in corda rotonda flessibile di rame rosso ricotto, isolato, non propagante l'incendio e a ridotta emissione di gas corrosivi secondo le norme CEI 20-20, 20-22 II, 20-35 e 20-37/2.Marchio I.M.Q.Compresi:- linea c.s.d.;- collari di identificazione numerati;- formazione di teste con capicorda di tipo a compressione preisolati;- accessori per l'ancoraggio entro i canali e/o tubazioni portacavi;- giunzioni;- quant'altro necessario alla realizzazione del lavoro a regola d'arte.
LINEA IN CAVO H07Z1-K Sez. 1 x 4 mmq. LINEA IN CAVO H07Z1-K Sez. 1 x 4 mmq.</t>
  </si>
  <si>
    <t>M.01.45.06</t>
  </si>
  <si>
    <t>PUNTO ELETTRIC. IN ESEC. INCASSATA IP40
Comprendente:- collegamenti elettrici di energia e di terra, realizzati con conduttori unipolari e/o multipolari  flessibili a bassissima emissione di fumi e gas tossici isolati in gomma HEPR tipo FG7(O)M1 per i percorsi all'interno di canalizzazioni portacavi metalliche, e conduttori con analoghe caratteristiche tipo N07G9- K per i percorsi all'interno di tubazioni portacavi con sezione minima 1,5 (2,5 in canala) mmq per i circuiti luce e 2,5 (4 in canala) mmq per i circuiti forza motrice;- per articolo punto luce di emergenza, nel caso in cui l'alimentazione provenga da un gruppo soccorritore, i collegamenti elettrici di energia dovranno essere realizzati con cavo FTG10(O)M1 per i percorsi all'interno di canalizzazioni portacavi metalliche e conduttori con analoghe caratteristiche tipo N07G9-K per i percorsi all'interno di tubazioni portacavi con sezione minima 1,5 (2,5 in canala) mmq;- tubazioni flessibili corrugate con percorso sotto traccia e/o guaine spiralate e tubazioni rigide in materiale autoestinguente per i percorsi a vista o in controsoffitto, diametro minimo 25 mm. realizzazione IP44 min.;- cassette di derivazione incassate con morsettiere
interne e/o da esterno stagne IP44 complete di giunti di raccordo;- scatole portafrutti da incasso e/o da esterno;- accessori di  fissaggio  anche per posa entro getti in c.a.;- apparecchiature e frutti componibili portata 10-16A come indicato su elaborati
grafici, supporti in resina, complete di placche in materiale termoplastico, colore a scelta della D.L. diversificate in base al tipo di alimentazione;- per i locali classificati a maggior rischi d'incendio e/o depositi la finitura dei vari punti di utilizzo dovrà essere realizzata con placche di chiusura dotate di coperchio con ritorno a molla che garantiscono un grado di protezione minimo
IP44;- eventuali relè di comando di tipo crepuscolare, orari, passo- passo, interruttori, prese ecc.;- eventuali spie sui pulsanti e punti di accensione ove richiesto;- quant'altro necessario per la corretta esecuzione del lavoro a regola d'arte.
PUNTO ELETTRIC. IN ESEC. INCASSATA E IN VISTA IP44 (TIPO
RESIDENZIALE O SIMILARE) Punto luce rele passo-passo PUNTO ELETTRIC. IN ESEC. INCASSATA E IN VISTA IP44 (TIPO
RESIDENZIALE O SIMILARE) Punto luce rele passo-passo</t>
  </si>
  <si>
    <t>M.01.45.07</t>
  </si>
  <si>
    <t>PUNTO ELETTRIC. IN ESEC. INCASSATA IP40
Comprendente:- collegamenti elettrici di energia e di terra, realizzati con conduttori unipolari e/o multipolari  flessibili a bassissima emissione di fumi e gas tossici isolati in gomma HEPR tipo FG7(O)M1 per i percorsi all'interno di canalizzazioni portacavi metalliche, e conduttori con analoghe caratteristiche tipo N07G9- K per i percorsi all'interno di tubazioni portacavi con sezione minima 1,5 (2,5 in canala) mmq per i circuiti luce e 2,5 (4 in canala) mmq per i circuiti forza motrice;- per articolo punto luce di emergenza, nel caso in cui l'alimentazione provenga da un gruppo soccorritore, i collegamenti elettrici di energia dovranno essere realizzati con cavo FTG10(O)M1 per i percorsi all'interno di canalizzazioni portacavi metalliche e conduttori con analoghe caratteristiche tipo N07G9-K per i percorsi all'interno di tubazioni portacavi con sezione minima 1,5 (2,5 in canala) mmq;- tubazioni flessibili corrugate con percorso sotto traccia e/o guaine spiralate e tubazioni rigide in materiale autoestinguente per i percorsi a vista o in controsoffitto, diametro minimo 25 mm. realizzazione IP44 min.;- cassette di derivazione incassate con morsettiere
interne e/o da esterno stagne IP44 complete di giunti di raccordo;- scatole portafrutti da incasso e/o da esterno;- accessori di  fissaggio  anche per posa entro getti in c.a.;- apparecchiature e
frutti componibili portata 10-16A come indicato su elaborati grafici, supporti in resina, complete di placche in materiale termoplastico, colore a scelta della D.L. diversificate in base al tipo di alimentazione;- per i locali classificati a maggior rischi d'incendio e/o depositi la finitura dei vari punti di utilizzo dovrà essere realizzata con placche di chiusura dotate di coperchio con ritorno a molla che garantiscono un grado di protezione minimo
IP44;- eventuali relè di comando di tipo crepuscolare, orari, passo- passo, interruttori, prese ecc.;- eventuali spie sui pulsanti e punti di accensione ove richiesto;- quant'altro necessario per la corretta esecuzione del lavoro a regola d'arte.
PUNTO ELETTRIC. IN ESEC. INCASSATA E IN VISTA IP44 (TIPO
RESIDENZIALE O SIMILARE) Punto luce parallelo
PUNTO ELETTRIC. IN ESEC. INCASSATA E IN VISTA IP44 (TIPO
RESIDENZIALE O SIMILARE) Punto luce parallelo</t>
  </si>
  <si>
    <t>M.01.45.12</t>
  </si>
  <si>
    <t>PUNTO ELETTRIC. IN ESEC. INCASSATA IP40
Comprendente:- collegamenti elettrici di energia e di terra, realizzati con conduttori unipolari e/o multipolari  flessibili a bassissima emissione di fumi e gas tossici isolati in gomma HEPR tipo FG7(O)M1 per i percorsi all'interno di canalizzazioni portacavi metalliche, e conduttori con analoghe caratteristiche tipo N07G9- K per i percorsi all'interno di tubazioni portacavi con sezione minima 1,5 (2,5 in canala) mmq per i circuiti luce e 2,5 (4 in canala) mmq per i circuiti forza motrice;- per articolo punto luce di emergenza, nel caso in cui l'alimentazione provenga da un gruppo soccorritore, i collegamenti elettrici di energia dovranno essere realizzati con cavo FTG10(O)M1 per i percorsi all'interno di canalizzazioni portacavi metalliche e conduttori con analoghe caratteristiche tipo N07G9-K per i percorsi all'interno di tubazioni portacavi con sezione minima 1,5 (2,5 in canala) mmq;- tubazioni flessibili corrugate con percorso sotto traccia e/o guaine spiralate e tubazioni rigide in materiale autoestinguente per i percorsi a vista o in controsoffitto, diametro minimo 25 mm. realizzazione IP44 min.;- cassette di derivazione incassate con morsettiere
interne e/o da esterno stagne IP44 complete di giunti di raccordo;- scatole portafrutti da incasso e/o da esterno;- accessori di  fissaggio  anche per posa entro getti in c.a.;- apparecchiature e frutti componibili portata 10-16A come indicato su elaborati
grafici, supporti in resina, complete di placche in materiale termoplastico, colore a scelta della D.L. diversificate in base al tipo di alimentazione;- per i locali classificati a maggior rischi d'incendio e/o depositi la finitura dei vari punti di utilizzo dovrà essere realizzata con placche di chiusura dotate di coperchio con ritorno a molla che garantiscono un grado di protezione minimo
IP44;- eventuali relè di comando di tipo crepuscolare, orari, passo- passo, interruttori, prese ecc.;- eventuali spie sui pulsanti e punti di accensione ove richiesto;- quant'altro necessario per la corretta
esecuzione del lavoro a regola d'arte.
PUNTO ELETTRIC. IN ESEC. INCASSATA E IN VISTA IP44 (TIPO
RESIDENZIALE O SIMILARE) Punto presa schuko + bipasso 2x10/ 16A
PUNTO ELETTRIC. IN ESEC. INCASSATA E IN VISTA IP44 (TIPO
RESIDENZIALE O SIMILARE) Punto presa schuko + bipasso 2x10/ 16A</t>
  </si>
  <si>
    <t>M.01.47.01</t>
  </si>
  <si>
    <t>PUNTO ELETTRIC. IN ESEC. IN VISTA IP55
Compresi:- collegamenti elettrici di energia e di terra, realizzati con conduttori unipolari e/o multipolari  flessibili a bassissima emissione di fumi e gas tossici isolati in gomma HEPR tipo FG7(O) M1 per i percorsi all'interno di canalizzazioni portacavi metalliche, e conduttori con analoghe caratteristiche tipo N07G9-K per i percorsi all'interno di tubazioni portacavi con sezione minima 1,5 ( 2,5 in canala) mmq per i circuiti luce e 2,5 (4 in canala) mmq per  i circuiti forza motrice;- per articolo punto luce di emergenza, nel caso in cui l'alimentazione provenga da un gruppo soccorritore, i collegamenti elettrici di energia dovranno essere realizzati con cavo FTG10(O)M1 per i percorsi all'interno di canalizzazioni portacavi metalliche e conduttori con analoghe caratteristiche tipo N07G9-K per i percorsi all'interno di tubazioni portacavi con sezione minima 1,5 (2,5 in canala) mmq;- tubazioni rigide in materiale termoplastico autoestinguente di tipo filettabile, diametro minimo 25 mm., complete di accessori di raccordo, curve, tali da garantire un grado di protezione pari ad IP55, compreso il fissaggio a parete o a soffitto con sostegni;- scatole stagne IP55 di derivazione e/o rompitratta completa di morsettiere interne;- scatole porta apparecchiature di comando stagne, con grado di protezione IP55, dotate di coperchio di chiusura a molla e di pressacavo;- apparecchiature componibili portata 10-16A come indicato su elaborati grafici, tipo a scelta della D.L. diversificate in base al tipo di alimentazione;- eventuali relè di comando di tipo crepuscolare, orari, passo-passo, interruttori, prese ecc.;- eventuali spie sui pulsanti e punti di accensione ove richiesto;- tutte o parte delle linee dorsali di alimentazione e delle reti portacavi, dal quadro di zona fino all'utilizzatore;- quant'altro necessario per la corretta esecuzione del lavoro a regola d'arte.
PUNTO ELETTRIC. IN ESEC. INCASSATA E IN VISTA IP55 (TIPO
RESIDENZIALE O SIMILARE) Punto luce interrotto
PUNTO ELETTRIC. IN ESEC. INCASSATA E IN VISTA IP55 (TIPO
RESIDENZIALE O SIMILARE) Punto luce interrotto</t>
  </si>
  <si>
    <t>M.01.47.05</t>
  </si>
  <si>
    <t>PUNTO ELETTRIC. IN ESEC. IN VISTA IP55
Compresi:- collegamenti elettrici di energia e di terra, realizzati con conduttori unipolari e/o multipolari  flessibili a bassissima emissione di fumi e gas tossici isolati in gomma HEPR tipo FG7(O) M1 per i percorsi all'interno di canalizzazioni portacavi metalliche, e conduttori con analoghe caratteristiche tipo N07G9-K per i percorsi all'interno di tubazioni portacavi con sezione minima 1,5 ( 2,5 in canala) mmq per i circuiti luce e 2,5 (4 in canala) mmq per  i circuiti forza motrice;- per articolo punto luce di emergenza, nel caso in cui l'alimentazione provenga da un gruppo soccorritore, i collegamenti elettrici di energia dovranno essere realizzati con cavo FTG10(O)M1 per i percorsi all'interno di canalizzazioni portacavi metalliche e conduttori con analoghe caratteristiche tipo N07G9-K per i percorsi all'interno di tubazioni portacavi con sezione minima 1,5 (2,5 in canala) mmq;- tubazioni rigide in materiale termoplastico autoestinguente di tipo filettabile, diametro minimo 25 mm., complete di accessori di raccordo, curve, tali da garantire un grado di protezione pari ad IP55, compreso il fissaggio a parete o a soffitto con sostegni;- scatole stagne IP55 di derivazione e/o rompitratta completa di morsettiere interne;- scatole porta apparecchiature di comando stagne, con grado di protezione IP55, dotate di coperchio di chiusura a molla e di pressacavo;- apparecchiature componibili portata 10-16A come indicato su elaborati grafici, tipo a scelta della D.L. diversificate in base al tipo di alimentazione;- eventuali relè di comando di tipo crepuscolare, orari, passo-passo, interruttori, prese ecc.;- eventuali spie sui pulsanti e punti di accensione ove richiesto;- tutte o parte delle linee dorsali di alimentazione e delle reti portacavi, dal quadro di zona fino all'utilizzatore;- quant'altro necessario per la corretta esecuzione del lavoro a regola d'arte.
PUNTO ELETTRIC. IN ESEC. INCASSATA E IN VISTA IP55 (TIPO
RESIDENZIALE O SIMILARE) Punto luce accensione centralizzata PUNTO ELETTRIC. IN ESEC. INCASSATA E IN VISTA IP55 (TIPO
RESIDENZIALE O SIMILARE) Punto luce accensione centralizzata</t>
  </si>
  <si>
    <t>M.01.47.07</t>
  </si>
  <si>
    <t>PUNTO ELETTRIC. IN ESEC. IN VISTA IP55
Compresi:- collegamenti elettrici di energia e di terra, realizzati con conduttori unipolari e/o multipolari  flessibili a bassissima emissione di fumi e gas tossici isolati in gomma HEPR tipo FG7(O) M1 per i percorsi all'interno di canalizzazioni portacavi metalliche, e conduttori con analoghe caratteristiche tipo N07G9-K per i percorsi all'interno di tubazioni portacavi con sezione minima 1,5 ( 2,5 in canala) mmq per i circuiti luce e 2,5 (4 in canala) mmq per  i circuiti forza motrice;- per articolo punto luce di emergenza, nel caso in cui l'alimentazione provenga da un gruppo soccorritore, i collegamenti elettrici di energia dovranno essere realizzati con cavo FTG10(O)M1 per i percorsi all'interno di canalizzazioni portacavi metalliche e conduttori con analoghe caratteristiche tipo N07G9-K per i percorsi all'interno di tubazioni portacavi con sezione minima 1,5 (2,5 in canala) mmq;- tubazioni rigide in materiale termoplastico autoestinguente di tipo filettabile, diametro minimo 25 mm., complete di accessori di raccordo, curve, tali da garantire un grado di protezione pari ad IP55, compreso il fissaggio a parete o a soffitto con sostegni;- scatole stagne IP55 di derivazione e/o rompitratta completa di morsettiere interne;- scatole porta apparecchiature di comando stagne, con grado di protezione IP55, dotate di coperchio di chiusura a molla e di pressacavo;- apparecchiature componibili portata 10-16A come indicato su elaborati grafici, tipo a scelta della D.L. diversificate in base al tipo di alimentazione;- eventuali relè di comando di tipo crepuscolare, orari, passo-passo, interruttori, prese ecc.;- eventuali spie sui pulsanti e punti di accensione ove richiesto;- tutte o parte delle linee dorsali di alimentazione e delle reti portacavi, dal quadro di zona fino all'utilizzatore;- quant'altro necessario per la corretta esecuzione del lavoro a regola d'arte.
PUNTO ELETTRIC. IN ESEC. INCASSATA E IN VISTA IP55 (TIPO
RESIDENZIALE O SIMILARE) Punto luce parallelo
PUNTO ELETTRIC. IN ESEC. INCASSATA E IN VISTA IP55 (TIPO
RESIDENZIALE O SIMILARE) Punto luce parallelo</t>
  </si>
  <si>
    <t>M.01.47.12</t>
  </si>
  <si>
    <t>PUNTO ELETTRIC. IN ESEC. IN VISTA IP55
Compresi:- collegamenti elettrici di energia e di terra, realizzati con conduttori unipolari e/o multipolari  flessibili a bassissima emissione di fumi e gas tossici isolati in gomma HEPR tipo FG7(O) M1 per i percorsi all'interno di canalizzazioni portacavi metalliche, e conduttori con analoghe caratteristiche tipo N07G9-K per i percorsi all'interno di tubazioni portacavi con sezione minima 1,5 ( 2,5 in canala) mmq per i circuiti luce e 2,5 (4 in canala) mmq per  i circuiti forza motrice;- per articolo punto luce di emergenza, nel caso in cui l'alimentazione provenga da un gruppo soccorritore, i collegamenti elettrici di energia dovranno essere realizzati con cavo FTG10(O)M1 per i percorsi all'interno di canalizzazioni portacavi metalliche e conduttori con analoghe caratteristiche tipo N07G9-K per i percorsi all'interno di tubazioni portacavi con sezione minima 1,5 (2,5 in canala) mmq;- tubazioni rigide in materiale termoplastico autoestinguente di tipo filettabile, diametro minimo 25 mm., complete di accessori di raccordo, curve, tali da garantire un grado di protezione pari ad IP55, compreso il fissaggio a parete o a soffitto con sostegni;- scatole stagne IP55 di derivazione e/o rompitratta completa di morsettiere interne;- scatole porta apparecchiature di comando stagne, con grado di protezione IP55, dotate di coperchio di chiusura a molla e di pressacavo;- apparecchiature componibili portata 10-16A come indicato su elaborati grafici, tipo a scelta della D.L. diversificate in base al tipo di alimentazione;- eventuali relè di comando di tipo crepuscolare, orari, passo-passo, interruttori, prese ecc.;- eventuali spie sui pulsanti e punti di accensione ove richiesto;- tutte o parte delle linee dorsali di alimentazione e delle reti portacavi, dal quadro di zona fino all'utilizzatore;- quant'altro necessario per la corretta esecuzione del lavoro a regola d'arte.
PUNTO ELETTRIC. IN ESEC. INCASSATA E IN VISTA IP55 (TIPO
RESIDENZIALE O SIMILARE) Punto presa universale + bipasso 2x10/16A
PUNTO ELETTRIC. IN ESEC. INCASSATA E IN VISTA IP55 (TIPO
RESIDENZIALE O SIMILARE) Punto presa universale + bipasso 2x10/16A</t>
  </si>
  <si>
    <t>M.01.62.03</t>
  </si>
  <si>
    <t>TUBAZIONE RIGIDA IN PVC
TUBAZIONE protettiva rigida IP 65 per posa a vista realizzata in materiale termoplastico, autoestinguente, marchiata IMQ, serie pesante.Compresi:- tubazione c.s.d.;- scatole di derivazione;- curve e raccordi ed ogni altro accessorio per la corretta posa;- accessori di fissaggio;- quant'altro necessario alla realizzazione del lavoro a regola d'arte.
TUBAZIONE RIGIDA IN PVC D=25mm esterno, D=19,5mm interno TUBAZIONE RIGIDA IN PVC D=25mm esterno, D=19,5mm interno</t>
  </si>
  <si>
    <t>M.01.62.04</t>
  </si>
  <si>
    <t>TUBAZIONE RIGIDA IN PVC
TUBAZIONE protettiva rigida IP 65 per posa a vista realizzata in materiale termoplastico, autoestinguente, marchiata IMQ, serie pesante.Compresi:- tubazione c.s.d.;- scatole di derivazione;- curve e raccordi ed ogni altro accessorio per la corretta posa;- accessori di fissaggio;- quant'altro necessario alla realizzazione del lavoro a regola d'arte.
TUBAZIONE RIGIDA IN PVC D=32mm esterno, D=26,8mm interno TUBAZIONE RIGIDA IN PVC D=32mm esterno, D=26,8mm interno</t>
  </si>
  <si>
    <t>M.01.63.03</t>
  </si>
  <si>
    <t>TUBAZIONE CORRUGATA
TUBAZIONE corrugata pieghevole per posa incassata in materiale termoplastico, autoestinguente, marchiata IMQ.Compresi:- tubazione c.s.d.;- scatole di derivazione;- raccordi ed ogni altro accessorio per la corretta posa;- accessori di fissaggio;- quant'altro necessario alla realizzazione del lavoro a regola  d'arte.
TUBAZIONE CORRUGATA PIEGHEVOLE IN PVC D=25mm esterno,
D=18,3mm interno
TUBAZIONE CORRUGATA PIEGHEVOLE IN PVC D=25mm esterno,
D=18,3mm interno</t>
  </si>
  <si>
    <t>M.01.63.04</t>
  </si>
  <si>
    <t>TUBAZIONE CORRUGATA
TUBAZIONE corrugata pieghevole per posa incassata in materiale termoplastico, autoestinguente, marchiata IMQ.Compresi:- tubazione c.s.d.;- scatole di derivazione;- raccordi ed ogni altro accessorio per la corretta posa;- accessori di fissaggio;- quant'altro necessario alla realizzazione del lavoro a regola  d'arte.
TUBAZIONE CORRUGATA PIEGHEVOLE IN PVC D=32mm esterno,
D=24,3mm interno
TUBAZIONE CORRUGATA PIEGHEVOLE IN PVC D=32mm esterno,
D=24,3mm interno</t>
  </si>
  <si>
    <t>M.02.30.03</t>
  </si>
  <si>
    <t>APPARECCHIO AUTONOMO DI EMERGENZA AUTOTEST
PLAFONIERA per l'illuminazione di sicurezza di tipo autonomo predisposto al funzionamento non permanente dotata di dispositivo di interfaccia per codifica singola.- costruita in materiale plastico autoestinguente resistente alla fiamma, conforme alle norme CEI 34-21, CEI EN 60598-2-22.- schermo con lavorazione a lente di Fresnel  per uniforma il flusso luminoso emesso dal tubo fluorescente;- adatta per posa a parete, soffitto, incasso ( con accessorio a parte) controsoffitto, sospensione, barra elettrificata;- classe di temperatura T3 apparecchio in AD- FT, classe 2;- grado di protezione IP 65;- accumulatori ermetici ricaricabili al Ni-Cd  per alta temperatura;- led di segnalazione;- ricarica completa in 12 ore;- autonomia minima come descritto nelle sottovoci;- alimentazione 220 - 230V 50Hz. non rifasata;- gestione remota, dell'intelligenza tramite centrale;Caratteristiche tecniche:- potenza tubo: 8 e/o 24 W;- flusso luminoso minimo come descritto nelle sottovoci;- dimensioni lxhxp: 382x169x82 mmCaratteristiche lampade di segnalazione a LED- IP 40, doppio isolamento, distanza di leggibilità 28 m, installabile anche su superficie infiammabile, custodia in materiale plastico autoestinguente, batteria al Ni-Cd per alta temperatura, installazione a parete o soffitto o a bandiera o a sospensione.Compresi:- plafoniera c.d.s.;- tubo fluorescente;- cablaggi interni;- allacciamento al punto luce;- allacciamento al BUS di supervisione e controllo (compreso quota parte del cavo BUS dal corpo illuminante alla centrale di supervisione);- accessori di fissaggio;- quant'altro necessario per l'esecuzione del lavoro a regola d'arte.
PLAFONIERA TIPO AUTONOMO DI SICUREZZA, TEST
CENTRALIZZATO Da 1 x 24W  lampada compatta autonomia 1 ora flusso medio 630lm
PLAFONIERA TIPO AUTONOMO DI SICUREZZA, TEST
CENTRALIZZATO Da 1 x 24W  lampada compatta autonomia 1 ora flusso medio 630lm
9.APPARECCHI ILLUMINANTI</t>
  </si>
  <si>
    <t>M.02.42.01</t>
  </si>
  <si>
    <t>MONO· BIFACCIALE, LEGGIBILITA MONO· BIFACCIALE, LEGGIBILITA
MONO· BIFACCIALE, LEGGIBILITA APPARECCHIO autonomo di eme ... ONO· BIFACCIALE, LEGGIBILITA' 24 m, AUTOTEST AUTONOMIA 1 h
MONO· BIFACCIALE, LEGGIBILITA APPARECCHIO autonomo di eme ... ONO· BIFACCIALE, LEGGIBILITA' 24 m, AUTOTEST AUTONOMIA 1 h</t>
  </si>
  <si>
    <t>M.10.18.01</t>
  </si>
  <si>
    <t>Segnalazione allarme WC TASTIERA ANNULLO
SEGNALAZIONE FUORI PORTA WC DISABILE
4.DERIVAZIONI LUCE E FORZA MOTRICE</t>
  </si>
  <si>
    <t>CENTRALE RIVELAMENTO INCENDIO
01) Centrale modulare configurata a 12 loop 1008 indirizzi( ampliabile a 1512 indirizzo).Centrale incendio che soddisfi totalmente i requisiti della norma EN 54 parte 2 e 4. Centrale collegabile in rete Ethernet, protocollo BACnet/IP. 4 loops ( espandibile fino a 24), fino 1504 rivelatori indirizzabili, 1504 zone di rivelazione, indipendenti dal cablaggio dei loop. Connessione di un massimo di 126 rivelatori  o altri apparati per loop. Cablaggio flessibile della rete mediante linea a 2 conduttori con topologia libera, che consente strutture di linea ad anello o aperta. Comandi liberamente programmabili ed attivazione di elementi, comando ed allarme.Schede di linea integrate nel pannello principale. Possibilità di lunghezza sino a 3300 mt per loop. 126 elementi indirizzabili per ogni loop. 12 ingressi o uscite liberamente programmabili. 24V/40mA con protezione EMI (su scheda). Armadio Large 430 x 796 x 260 mm       Compresi: Accumulatore 12 Vcc/24 Ah; Licenza per supervisione; modulo 4 loop per centrale (max 252 indirizzi per ogni scheda); Modulo di rete;alimentazione supplementare interna di sistema fornita con alimentazione supplementare a 150W; accumulatore 12 Vcc/45 Ah; armadio per alloggiamento alimentatore supplementare e accumulatori. Dim. 430 x 796 x 260..02) Centrale del sistema di rivelazione  incendi in grado di collegare sino ad un massimo di 2016 apparecchiature su sedici linee di rivelazione interattivedi tipo aperto o chiuso ad anello.La centrale, alimentata a 220Vac, sarà corredata delle seguenti funzioni:- terminale  di  comando  e controllo CT 11 con display a cristalli liquidi  dotato  di  14 linee  da 40 caratteri ciascuna,  retroilluminato a colore  variabile secondo gli stati della centrale (solo centrale master);- funzioni integrate per il funzionamento e  comando  in  emergenza  ( funzionamento degradato);- memoria eventi;- identificazione del singolo rivelatore in allarme con relativa visualizzazione;- ripetuto controllo della segnalazione per evitare falsi allarmi;- predisposizione del sistema per segnalazioni manuali tramite appositi pulsanti;- possibilità di segnalazione di preallarme nelle zone presidiate o di allarme diretto in caso di mancanza di presidio;- presenza di adeguati canali di comando per gli avvisatori acustici ed ottici di allarme;- segnalazione di manomissione o rimozione del rivelatore e/o dei cavi;- segnalazione di batteria scarica;- sistema di diagnosi per l'autocontrollo della centrale e di tutte le linee;- alimentazione di emergenza  con accumulatori (24A/24VAC);- 4 ingressi e 8 uscite.Completa di armadio.Norme di riferimento: EN 54 - 2 e EN 54 - 4.03-04) Centrale di rivelazione incendio a microprocessore di tipo analogico adatta al collegamento di max 16 linee di rivelazione, equipaggiata per il controllo di 4 linee di rivelazione di tipo analogico collegate a loop.Ad ogni loop è possibile collegare fino a 99 rivelatori analogici e fino a 99 moduli di ingresso/uscita singolarmente individuabili su linea a 2 conduttori della lunghezza massima  di 3000 metri, per una capacità totale della centrale  pari a 396 rivelatori + 396 moduli in/out.La centrale è equipaggiata con pannello frontale di gestione e programmazione con tastiera alfanumerica a 25 tasti a membrana, display LCD alfanumerico retroilluminato con 320 caratteri su 8 righe ed è dotata delle seguenti caratteristiche:- Abilitazione/disabilitazione di ogni singolo elemento e/o zone software;- Possibilità di organizzazione degli allarmi con diverse logiche, quali:- Integrazione dell'allarme per ogni singolo rivelatore prima della convalida dell'allarme.-Organizzazione con logica AND, OR, NOT, X ZONE, DEL, per ogni singolo rivelatore e/o zone software.- Funzioni di test sensori automatico e/o manuale.- Segnalazione di allarme garantita anche in caso di guasto CPU.- Programmazione di messaggi personalizzati da 32 caratteri per ogni indirizzo del sistema  per ogni gruppo di rivelatori.- Fino a 256 zone software ( gruppo rivelatori e/o moduli in/out) per la programmazione delle attivazioni.- Diversi criteri di segnalazioni eventi, quali: 1. Allarme
2. Sensore di stato 3. Punti di non allarme (a minor priorità)- Archivio storico.- Orologio per la registrazione di data e ora di  tutti gli eventi.- Segnalazione di richiesta manutenzioni programmabile.- Controllo con data, ora e durata delle attivazioni delle uscite.La centrale sarà predisposta per il collegamento di:- Stampante eventi per il riporto su carta dello stato della centrale.- Terminale remoto di programmazione.- Pannelli sinottici remoti dotati di display alfanumerico o di led di segnalazione.- Sistema di supervisione dedicato su personal computerLa fornitura si intende comprensiva di:- Engineering sistema rilevazione incendi.- Stesura architettura del sistema e schemi di collegamento.- Programmazione della centrale con logiche di interblocco e attivazione.- Verifiche presso l'impianto del cablaggio, della stesura loop, dell'installazione componenti.- Prove di funzionamento componenti e centrale con simulazione logiche programmate.E' inoltre compreso l'attivazione dell'intero sistema eseguita da un tecnico specialista della ditta costruttrice delle apparecchiature.Compresi:- centrale c.s.d.;- eventuali schede di espansione;- batterie 12 Vcc/24 Ah;- modulo  per  la ricarica  e la sorveglianza delle batterie per l'alimentazione di emergenza.
Modulo I-Bus con elaboratore. Compensazione  in  temperatura mediante un sensore esterno di temperatura. Lo stato di carica e la tensione del sistema possono essere letti tramite il PC di manutenzione;- armadio di contenimento;- linee di alimentazione della centrale dal quadro di zona realizzate con conduttori unipolari e/o multipolari  flessibili a bassissima emissione di fumi e gas tossici isolati in gomma HEPR tipo FG7(O)M1 con sezioni minime indicate negli schemi elettrici allegati;- tubazioni flessibili corrugate con percorso sotto traccia o entro vani/pareti predisposti, diamtro minimo 25 mm.;- quota parte delle linee dorsali di alimentazione reti portacavi dal quadro di zona fino alla centrale;- cablaggi e allacciamenti;- minuterie ed accessori per il fissaggio;- fornitura degli schemi di collegamento, lay out di montaggio, istruzioni al personale per la posa delle apparecchiature, compreso fornitura della documentazione tecnica e dei manuali d'uso;- messa in funzione, eseguita in soluzione unica a fine lavori di installazione e collegamento, comprendente:- cablaggio delle connessioni in centrale di schede e collegamenti di linee di rivelazione;- programmazione dei comandi e degli asservimenti da parte di tecnico specializzato;- configurazione indirizzi relativi ai rivelatori e pulsanti;- controllo e verifica del corretto funzionamento del materiale fornito;- istruzioni al personale preposto da parte di tecnico specializzato sulle operazioni di gestione degli allarmi, delle attivazioni e gestione dei guasti;- quant'altro necessario per l'esecuzione del lavoro a regola d'arte.
CENTRALE RIVELAMENTO INCENDIO centrale a 8 Loop CENTRALE RIVELAMENTO INCENDIO centrale a 8 Loop</t>
  </si>
  <si>
    <t>M.16.03.01</t>
  </si>
  <si>
    <t>GRUPPO DI ALIMENTAZIONE DA 2A e 24V
Alimentatore  supplementare  in   armadio  da parete, per alimentazione  dispositivi ausiliari quali elettromagneti, sirene etc., con funzioni di diagnostica.Compresi:- gruppo c.s.d.;- accumulatore 12 Vcc/45 Ah;- linee di alimentazione del gruppo  dal quadro di zona realizzate con conduttori unipolari e/o multipolari  flessibili a bassissima emissione di fumi e gas tossici, resistenti al fuoco isolati in gomma HEPR tipo FG10(O)M1 con sezioni minime indicate negli schemi elettrici allegati;- tubazioni flessibili corrugate con percorso sotto traccia o entro vani/pareti predisposti, diamtro minimo 25 mm.;- quota parte delle linee dorsali di alimentazione reti portacavi dal quadro di zona fino al gruppo;- cablaggi e allacciamenti;- minuterie ed accessori per il fissaggio;- ogni altro onere ed accessorio per la realizzazione del lavoro a regola d'arte.
GRUPPO DI ALIMENTAZIONE DA 2A E 24 Vdc alimentatore supplementare
GRUPPO DI ALIMENTAZIONE DA 2A E 24 Vdc alimentatore supplementare
6.IMPIANTO DI RIVELAZIONE ED ALLARME INCENDIO</t>
  </si>
  <si>
    <t>M.16.04.01</t>
  </si>
  <si>
    <t>MODULO INGRESSI LINEA RIVELAZIONE INCENDI
Modulo ingressi per il sistema di rivelazione incendi per la connessione di 4 contatti aperti o chiusi indipendenti, liberi da potenziale per il riconoscimento di stati tecnici (ad es. controllo delle porte o della ventilazione) o a seguito di attuazione di allarmi (ad es. impianti antincendio a sprinkler).Dotato di 4 ingressi per contatti liberi da potenziale. Le linee di ingresso sono controllate per l'apertura di linea e il corto circuito (resistori di terminazione).Gli ingressi possono essere configurati indipendentemente tramite la centrale rivelazione incendi per messaggi di allarme o di stato.Indicazione di stato tramite LED.Alimentazione via FDnet.Il modulo ingresso include 8 resistenze e 2 accessori di montaggioProtocollo di comunicazione FDnetTensione operativa 12... 33 VDCCorrente di riposo 0.25...
0.35 mASezione cavo 0.2.   1.5 mm2 (2.5 mm2)Temperatura
operativa -25... +60 °CTemperatura di stoccaggio -30.   +65
°CUmidita relativa L95 %Colore bianco puro. RAL 9010/ trasparente opacoClasse di protezione IP30Standard CEA GEI 1-
84. EN54-17. EN54-18Approvazione VdS G204028. LPCB 126ad/ 01Dimensioni (L x A x P) 130 x 90 x 20 mmPossibilità di sostituire le parti elettroniche senza rimuovere la morsettiera per il cablaggio.Equipaggiato con morsetti senza viti con dispositivo a prova di strappo.Compresi:- allacciamento al bus di rivelazione ed al dispositivo da comandare;- scatola di contenimento per grado di protezione IP54;- tutte o parte delle linee dorsali di alimentazione, e delle reti portacavi, dalla centrale fino agli elementi in campo;- accessori di fissaggio;- installazione;- quant'altro necessario all'esecuzione del lavoro a regola d'arte MODULO INGRESSO LINEA RIV. INCENDIO un modulo 4 IN MODULO INGRESSO LINEA RIV. INCENDIO un modulo 4 IN</t>
  </si>
  <si>
    <t>M.16.06.01</t>
  </si>
  <si>
    <t>PANNELLO ALLARME INCENDIO
Pannello di allarme ottico acustico con scritta "ALLARME INCENDIO".L’avviso è dato da un suono continuo o intermittente  e da una scritta illuminata mediante LED ad elevata luminosità, da una luce fissa o intermittente.Realizzato in contenitore plastico ( ABS autoestinguente) con frontale in policarbonato.Alimentazione: tensione nominale 24 VDCAssorbimento massimo: 130 mAPressione sonora: 98 dB (A)Grado di protezione: IP40Temperatura di esercizio: -5...+45°CDimensioni: 340x140x68 mmCompresi:- collegamenti elettrici realizzati con conduttori multipolari twistati 10 spire/metro, flessibili, non propaganti l'incendio a bassissima emissione di fumi e gas tossici isolati in gomma HEPR di sezione min 2x0,22 mmq (max 2x2,5 mmq);- tubazioni flessibili corrugate con percorso sotto traccia e/o guaine spiralate e tubazioni rigide in materiale autoestinguente per i percorsi a vista o in controsoffitto, diametro minimo 25 mm. realizzazione IP44 min.;- cassette di derivazione incassate con morsettiere interne e/o da esterno stagne IP44 complete di giunti di raccordo;- tutte o parte delle linee dorsali di alimentazione, e delle reti portacavi, dalla centrale fino agli elementi in campo;- i Pannelli Allarme Incendio dovranno essere collegati alla centrale e/ o alimentatori con conduttori multipolari flessibili, non propaganti l'incendio a bassissima emissione di fumi e gas tossici e resistenti al fuoco isolati in gomma HEPR di sezione 2x2,5 mmq;- allacciamento ai conduttori elettrici;- accessori di fissaggio;- installazione;- quant'altro necessario all'esecuzione del lavoro a regola d'arte
PANNELLO ALLARME INCENDIO Segnalazione ottica ed acustica PANNELLO ALLARME INCENDIO Segnalazione ottica ed acustica</t>
  </si>
  <si>
    <t>M.16.08.01</t>
  </si>
  <si>
    <t>PULSANTE ALLARME A ROTTURA DI VETRO
Unità elettronica per il pulsante di allarme per il sistema di rivelazione incendi indirizzabile. Dotata di circuito ad autoindirizzamento su protocollo. Completa di dispositivo di isolamento di corto circuiti sulla linea di rivelazione. Attivazione mediante azione su lastra in vetro con punto di frattura e pressione sul pulsante. Installazione su linea di rivelazione a 2 conduttori: completo di diodo led rosso per l’indicazione locale dello stato di attivazione. Utilizzata in combinazione con il contenitore idoneo alla installazione a vista o ad incasso a rottura di vetro.Morsetti di collegamento: 0,28...1,5 mmqTemperatura di esercizio: -25...+70°C. Umidità: &lt; 100% rhConformità: EN54- 11Compresi:- collegamenti elettrici realizzati con conduttori multipolari twistati 10 spire/metro, flessibili, non propaganti l'incendio a bassissima emissione di fumi e gas tossici isolati in gomma HEPR di sezione min 2x0,22 mmq (max 2x2,5 mmq);- tubazioni flessibili corrugate con percorso sotto traccia e/o guaine spiralate e tubazioni rigide in materiale autoestinguente per i percorsi a vista o in controsoffitto, diametro minimo 25 mm. realizzazione IP44 min.;- cassette di derivazione incassate con morsettiere interne e/o da esterno stagne IP44 complete di giunti di raccordo;- tutte o parte delle linee dorsali di alimentazione, e delle reti portacavi, dalla centrale fino agli elementi in campo;- allacciamento ai conduttori elettrici;- ontenitore;- accessori di fissaggio;- installazione;- quant'altro necessario alla corretta esecuzione del lavoro a regola d'arte.
PULSANTE ALLARME A ROTTURA DI VETRO pulsante
PULSANTE ALLARME A ROTTURA DI VETRO pulsante</t>
  </si>
  <si>
    <t>M.16.11.02</t>
  </si>
  <si>
    <t>RIPETITORE OTTICO RIPETITORE OTTICO
RIPETITORE OTTICO a innesto nel controsoffitto RIPETITORE OTTICO a innesto nel controsoffitto</t>
  </si>
  <si>
    <t>M.16.12.01</t>
  </si>
  <si>
    <t>RIVELATORE DI FUMO INTERATTIVO RIVELATORE DI FUMO INTERATTIVO RIVELATORE DI FUMO INTERATTIVO in ambiente RIVELATORE DI FUMO INTERATTIVO in ambiente</t>
  </si>
  <si>
    <t>M.16.17.01</t>
  </si>
  <si>
    <t>RIVELATORE OTTICO DI FUMO PER CONDOTTA AERAULICA RIVELATORE OTTICO DI FUMO PER CONDOTTA AERAULICA RIVELATORE OTTICO DI FUMO PER CONDOTTA AERAULICA
Rivelatore in canale
RIVELATORE OTTICO DI FUMO PER CONDOTTA AERAULICA
Rivelatore in canale</t>
  </si>
  <si>
    <t>NP.E.01.01</t>
  </si>
  <si>
    <t>Modifica quadro elettrico esistente
Modifica quadro elettrico esistente, con l'inserimento delle apparecchiature previste sullo schema di progetto. Previa verifica termica e del cablaggio interno del quadro, in funzione delle nuove aggiunte. Le apparecchiature dovranno essere per quanto possibile della stessa marca e modello di quelle già installate nella parte esistente del quadro.
Quadro Biblioteca</t>
  </si>
  <si>
    <t>NP.E.02.01</t>
  </si>
  <si>
    <t>Quadro elettrico Assemblato con carpenteria metallica
Quadro elettrico assemblato, eseguito come schema allegato del tipo ad armadio chiuso con struttura portante e pannelli di chiusura ciechi in lamiera di acciaio zincata a caldo, spessore lamiera non inferiore a 2 mm. Costituito da più moduli affiancabili con larghezza del singolo modulo fino a 800mm altezza fino a 2m e profondità fino a 800mm, portella frontale trasparente, colore a scelta della DL. Il quadro dovrà essere fornito completo dei documenti di certificazione e verifica richiesti dalla Norma CEI EN 61439/1 e CEI EN 61439/2. Nella fornitura si intendono comprese tutte le apparecchiature elettriche previste, le connessioni delle linee in arrivo ed in partenza, cablaggi interni, spie, selettori e di quanto altro necessario per rendere l'opera finita e funzionante.
Q.P.T.1; IP55; Segregazione 1</t>
  </si>
  <si>
    <t>NP.E.02.02</t>
  </si>
  <si>
    <t xml:space="preserve">Quadro elettrico Assemblato con carpenteria metallica
Quadro elettrico assemblato, eseguito come schema allegato del tipo ad armadio chiuso con struttura portante e pannelli di chiusura ciechi in lamiera di acciaio zincata a caldo, spessore lamiera non inferiore a 2 mm. Costituito da più moduli affiancabili con larghezza del singolo modulo fino a 800mm altezza fino a 2m e profondità fino a 800mm, portella frontale trasparente, colore a scelta della DL. Il quadro dovrà essere fornito completo dei documenti di certificazione e verifica richiesti dalla Norma CEI EN 61439/1 e CEI EN 61439/2. Nella fornitura si intendono comprese tutte le apparecchiature elettriche previste, le connessioni delle linee in arrivo ed in partenza, cablaggi interni, spie, selettori e di quanto altro necessario per rendere l'opera finita e funzionante.
Q.P.T.2; IP55; Segregazione 1
</t>
  </si>
  <si>
    <t>NP.E.02.03</t>
  </si>
  <si>
    <t>Quadro elettrico Assemblato con carpenteria metallica
Quadro elettrico assemblato, eseguito come schema allegato del tipo ad armadio chiuso con struttura portante e pannelli di chiusura ciechi in lamiera di acciaio zincata a caldo, spessore lamiera non inferiore a 2 mm. Costituito da più moduli affiancabili con larghezza del singolo modulo fino a 800mm altezza fino a 2m e profondità fino a 800mm, portella frontale trasparente, colore a scelta della DL. Il quadro dovrà essere fornito completo dei documenti di certificazione e verifica richiesti dalla Norma CEI EN 61439/1 e CEI EN 61439/2. Nella fornitura si intendono comprese tutte le apparecchiature elettriche previste, le connessioni delle linee in arrivo ed in partenza, cablaggi interni, spie, selettori e di quanto altro necessario per rendere l'opera finita e funzionante.
Q.P.1; IP55; Segregazione 1</t>
  </si>
  <si>
    <t>NP.E.02.04</t>
  </si>
  <si>
    <t>Quadro elettrico Assemblato con carpenteria metallica
Quadro elettrico assemblato, eseguito come schema allegato del tipo ad armadio chiuso con struttura portante e pannelli di chiusura ciechi in lamiera di acciaio zincata a caldo, spessore lamiera non inferiore a 2 mm. Costituito da più moduli affiancabili con larghezza del singolo modulo fino a 800mm altezza fino a 2m e profondità fino a 800mm, portella frontale trasparente, colore a scelta della DL. Il quadro dovrà essere fornito completo dei documenti di certificazione e verifica richiesti dalla Norma CEI EN 61439/1 e CEI EN 61439/2. Nella fornitura si intendono comprese tutte le apparecchiature elettriche previste, le connessioni delle linee in arrivo ed in partenza, cablaggi interni, spie, selettori e di quanto altro necessario per rendere l'opera finita e funzionante.
Q.P.2; IP55; Segregazione 1</t>
  </si>
  <si>
    <t>NP.E.02.05</t>
  </si>
  <si>
    <t>Quadro elettrico Assemblato con carpenteria metallica
Quadro elettrico assemblato, eseguito come schema allegato del tipo ad armadio chiuso con struttura portante e pannelli di chiusura ciechi in lamiera di acciaio zincata a caldo, spessore lamiera non inferiore a 2 mm. Costituito da più moduli affiancabili con larghezza del singolo modulo fino a 800mm altezza fino a 2m e profondità fino a 800mm, portella frontale trasparente, colore a scelta della DL. Il quadro dovrà essere fornito completo dei documenti di certificazione e verifica richiesti dalla Norma CEI EN 61439/1 e CEI EN 61439/2. Nella fornitura si intendono comprese tutte le apparecchiature elettriche previste, le connessioni delle linee in arrivo ed in partenza, cablaggi interni, spie, selettori e di quanto altro necessario per rendere l'opera finita e funzionante.
Q.L.UTA; IP55; Segregazione 1</t>
  </si>
  <si>
    <t>NP.E.03</t>
  </si>
  <si>
    <t>Sensore di presenza
Fornitura e posa in opera di rivelatore di presenza a infrarossi passivi per montaggio a soffitto; comando automatico in funzione della presenza e della luminosità per l'illuminazione; range di rilevamento rotondo 360°, in movimento fino a 452 m2 (Ø 24 m), altezza di montaggio fino a 10 m, limitazione del range con clip di copertura; Misurazione in luce mista adatta per lampade fluorescenti (FL/PL/ESL), lampade alogene e a incandescenza e LED; Tensione d'esercizio 230 V AC / 50 Hz; autoconsumo ca. 0.1 W, tipo di protezione IP 20, da montato IP 54; temperatura d'esercizio da -15° C a +50° C; Completo di relè, 1 contatto normalmente aperto 230 V / 10 A, 2300 W o 1150 VA (cos ? = 0.5); funzionamento commutabile completamente automatico o semiautomatico; valore di commutazione luminosità impostabile ca. 30 – 3000 Lux, funzione Teach-In; tempo di coda 10 s – 60 min; riduzione del tempo di coda con presenza ridotta (presenza  a breve tempo); Sensibilità regolabile; parametrizzabile a distanza con il telecomando; modalità di test per il controllo della funzione e del range di rilevamento; Compresi accessori di posa e di cablaggio e quanto altro necessario per dare l’opera finita e funzionante. Materiale Marca Theben modello Theronda P360-100 M UP WH / GR o equivalente.</t>
  </si>
  <si>
    <t>NP.E.04.01</t>
  </si>
  <si>
    <t>Punto di alimentazione utenza elettrica in posa a vista  Formazione di punto di alimentazione utenze elettriche varie del tipo a vista, grado di protezione IP 44, completo di conduttori entro tubazioni rigide serie pesante autoestiguenti e di ogni onere per il collegamento a cassetta di dorsale e/o apparecchiatura di comando e/o protezione, questa solo esclusa.
Ut. Monofase &lt;1kW</t>
  </si>
  <si>
    <t>NP.E.04.02</t>
  </si>
  <si>
    <t>Punto di alimentazione utenza elettrica in posa a vista  Formazione di punto di alimentazione utenze elettriche varie del tipo a vista, grado di protezione IP 44, completo di conduttori entro tubazioni rigide serie pesante autoestiguenti e di ogni onere per il collegamento a cassetta di dorsale e/o apparecchiatura di comando e/o protezione, questa solo esclusa.
Ut. Monofase 1-10kW</t>
  </si>
  <si>
    <t>NP.E.04.03</t>
  </si>
  <si>
    <t>Punto di alimentazione utenza elettrica in posa a vista  Formazione di punto di alimentazione utenze elettriche varie del tipo a vista, grado di protezione IP 44, completo di conduttori entro tubazioni rigide serie pesante autoestiguenti e di ogni onere per il collegamento a cassetta di dorsale e/o apparecchiatura di comando e/o protezione, questa solo esclusa.
Ut. Trifase 1-10kW</t>
  </si>
  <si>
    <t>NP.E.04.04</t>
  </si>
  <si>
    <t>Punto di alimentazione utenza elettrica in posa a vista  Formazione di punto di alimentazione utenze elettriche varie del tipo a vista, grado di protezione IP 44, completo di conduttori entro tubazioni rigide serie pesante autoestiguenti e di ogni onere per il collegamento a cassetta di dorsale e/o apparecchiatura di comando e/o protezione, questa solo esclusa.
Ut. Trifase 10-50kW</t>
  </si>
  <si>
    <t>NP.E.04.05</t>
  </si>
  <si>
    <t>Punto di alimentazione utenza elettrica in posa a vista  Formazione di punto di alimentazione utenze elettriche varie del tipo a vista, grado di protezione IP 44, completo di conduttori entro tubazioni rigide serie pesante autoestiguenti e di ogni onere per il collegamento a cassetta di dorsale e/o apparecchiatura di comando e/o protezione, questa solo esclusa.
Ut. Monofase 1-10kW con sez. locale</t>
  </si>
  <si>
    <t>NP.E.05.01</t>
  </si>
  <si>
    <t>Punto di alimentazione utenza elettrica in posa in traccia Formazione di punto di alimentazione utenze elettriche varie del tipo in traccia, completo di conduttori entro tubazioni flessibili serie pesante autoestiguenti e di ogni onere per il collegamento a cassetta di dorsale e/o apparecchiatura di comando e/o protezione, questa solo esclusa.
Ut. Monofase &lt;1kW</t>
  </si>
  <si>
    <t>NP.E.05.02</t>
  </si>
  <si>
    <t>Punto di alimentazione utenza elettrica in posa in traccia Formazione di punto di alimentazione utenze elettriche varie del tipo in traccia, completo di conduttori entro tubazioni flessibili serie pesante autoestiguenti e di ogni onere per il collegamento a cassetta di dorsale e/o apparecchiatura di comando e/o protezione, questa solo esclusa.
Ut. Trifase &lt;1kW con sez. locale</t>
  </si>
  <si>
    <t>NP.E.06.01</t>
  </si>
  <si>
    <t>Cavo per loop antincendio
Fornitura e posa in opera di cavo conforme alla richieste della Norma UNI EN 9795/2013, ed alla Norma CEI EN 50/200 per la connessione in loop di tutti gli apparati costituenti l'impianto di rivelazione ed allarme incendio. Cavo composto da guaina esterna in gomma a ridottissima emissione di fumi opachi e gas tossici in caso di incendio (LSOH) con tensione di isolamento 4000V (grado 4); Schermatura con nastro di alluminio o poliestere; Filo di continuità in rame rosso elettrolitico 7x0,19mm; Fasciatura in nastro di poliestere; Isolamento conduttori in polietilene reticolato a bassa capacità (XLPE); Barriera al fuoco con nastro in vetro- mica; Conduttori in trefoli di rame rosso elettrolitico flessibili. I cavi dovranno essere twistati con passo massimo &amp;lt; 100mm ed induttanza di loop 660 micro H/Km. Tipo Beta cavi FRHRR o equivalente.
Sez. 2x1 mmq</t>
  </si>
  <si>
    <t>NP.E.07.01</t>
  </si>
  <si>
    <t>Start Up Impianti speciali
Esecuzione da parte di tecnico formato dalla ditta fornitrice del materiale di controllo corretta installazione impianti, con prove strumentali, ove necessario, calibratura impianti, programmazione, formazione del personale per l'utilizzo e comunicazione delle eventuali manutenzioni da effettuare, Per gli impianti di cablaggio strutturato e per gli impianti di sicurezza in generale, si dovrà esibire alla fine della messa in funzione documentazione scritta di attestazione prove eseguite
Impianto di rivelazione ed allarme incendio</t>
  </si>
  <si>
    <t>NP.E.08</t>
  </si>
  <si>
    <t>PLC Q.L.UTA
Fornitura e posa in opera all’interno di carpenteria già prevista in altra voce di computo delle seguenti apparecchiature marca Honeywell o equivalente:
n. 1 JCX810-T-1VR Jace da 500 punti completo di accessori
n. 1 EM-8000-2X-485-T-1VR Jace 8000 – Expansion dual port RS- 485 module
n. 2 iSMA-B-MIX38-T-1VR modulo I/O con porte di comunicazione ModBUS RTU/ASCII o BachNET MSTP – 12DI, 8UI, 6AO, 12DO completo di configurazione specifica tramite APP;
n. 4 iSMA-B-8U-T-1VR modulo I/O con porte di comunicazione ModBUS RTU/ASCII o BachNET MSTP –8UI, completo di configurazione specifica tramite APP;
Si intendono inoltre compresi sezionatori a fusibile per protezione separata di CPU, alimentazioni schede DI e DO, alimentazioni schede AI e AO, relè tipo Finder statici dotati di fusibile e lampada di segnalazione stato per ogni DO anche se attualmente in  riserva. Compresi elementi di posa e di fissaggio all'interno del quadro elettrico, cablaggio in morsettiera di tutte le alimentazioni e uscite/ingressi schede anche se non utilizzate, fornitura e posa degli interruttori/sezionatori di protezione linea, della presa di forza motrice per la sezione PLC del quadro e quanto altro necessario per dare l'opera finita e funzionante.</t>
  </si>
  <si>
    <t>NP.E.13</t>
  </si>
  <si>
    <t>Cavo per MODBUS RS485 RTU
Fornitura e posa in opera di cavo dedicati all’Home e Building Automation. Idonei per BUS di controllo e gestione intelligente di illuminazione, condizionamento, riscaldamento e apparecchi elettrici.
Idonei alla coabitazione con cavi energia 450/750V e 0.6/1kV. Configurazione 2X2X0,80 LSZH VERDE-KNX CERT. CCA-S1B,D1.
Marca ITC modello VC4BKVZ o equivalente</t>
  </si>
  <si>
    <t>m.</t>
  </si>
  <si>
    <t>NP.E.14.01</t>
  </si>
  <si>
    <t>Onere per la programmazione dell’impianto di supervisione Onere per la programmazione dell’impianto di supervisione da parte di tecnico specializzato con la creazione di pagine grafiche riportanti i punti supervisionati in base alle richieste del cliente finale. Nell’onere si deve ritenere compresa la messa in servizio del sistema con la redazione degli schemi elettrici e la verifica di funzionamento del sistema, il corso per l’istruzione dei tecnici dell’azienda sull’uso del sistema. Comprese le spese per le trasferte, viaggi dei tecnici dell’azienda che deve effettuare la programmazione, i costi di gestione ed il costo per il project manager da parte della ditta programmatrice del sistema.
Supervisione impianti meccanici (5 pagine grafiche)</t>
  </si>
  <si>
    <t>NP.E.14.02</t>
  </si>
  <si>
    <t>Onere per la programmazione dell’impianto di supervisione Onere per la programmazione dell’impianto di supervisione da parte di tecnico specializzato con la creazione di pagine grafiche riportanti i punti supervisionati in base alle richieste del cliente finale. Nell’onere si deve ritenere compresa la messa in servizio del sistema con la redazione degli schemi elettrici e la verifica di funzionamento del sistema, il corso per l’istruzione dei tecnici dell’azienda sull’uso del sistema. Comprese le spese per le trasferte, viaggi dei tecnici dell’azienda che deve effettuare la programmazione, i costi di gestione ed il costo per il project manager da parte della ditta programmatrice del sistema.
Supervisione generale di edificio (3 pagine grafiche)</t>
  </si>
  <si>
    <t>NP.E.15.01</t>
  </si>
  <si>
    <t>Apparecchio illuminante LED per posa in sospensione in fila continua
Fornitura e posa in opera di apparecchio illuminante con tecnologia LED per posa a sospensione da soffitto costituito da moduli ad emissione della luce diretta, con corpo in alluminio estruso verniciato a polveri di colore a scelta della D.L. completo di n. 2 alimentatori elettronici con accensioni separate On/Off, diffusore prismatizzzato  bianco opale, moduli LED con temperatura di colore 4000k, indice di resa cromatica CRI 90, grado di protezione IP20, classe di isolamento 1. Compresi accessori di posa, insatallazione collegamento e quanto altro necessario per dare l’opera finita e funzionante. Materiale marca Forall Isaac Plus 224 Prisma Down o equivalente
Potenza lampada 69W 8160lm</t>
  </si>
  <si>
    <t>NP.E.15.02</t>
  </si>
  <si>
    <t>Apparecchio illuminante LED per posa in sospensione in fila continua
Fornitura e posa in opera di apparecchio illuminante con tecnologia LED per posa a sospensione da soffitto costituito da moduli ad emissione della luce diretta, con corpo in alluminio estruso verniciato a polveri di colore a scelta della D.L. completo di n. 2 alimentatori elettronici con accensioni separate On/Off, diffusore prismatizzzato  bianco opale, moduli LED con temperatura di colore 4000k, indice di resa cromatica CRI 90, grado di protezione IP20, classe di isolamento 1. Compresi accessori di posa, insatallazione collegamento e quanto altro necessario per dare l’opera finita e funzionante. Materiale marca Forall Isaac Plus 224 Prisma Down o equivalente
Potenza lampada 69W 8160lm con kit emergenza a batterie, un'ora autonomia</t>
  </si>
  <si>
    <t>Apparecchio illuminante LED per posa in sospensione in fila continua
Fornitura e posa in opera di apparecchio illuminante con tecnologia LED per posa a sospensione da soffitto costituito da moduli ad emissione della luce diretta, con corpo in alluminio estruso verniciato a polveri di colore a scelta della D.L. completo di n. 2 alimentatori elettronici con accensioni separate On/Off, diffusore prismatizzzato  bianco opale, moduli LED con temperatura di colore 4000k, indice di resa cromatica CRI 90, grado di protezione IP20, classe di isolamento 1. Compresi accessori di posa, insatallazione collegamento e quanto altro necessario per dare l’opera finita e funzionante. Materiale marca Forall Isaac Plus 224 Prisma Down o equivalente
Apparecchio illuminante LED per posa ad incasso in controsoffitto Fornitura e posa in opera di apparecchio illuminante per posa ad incasso in controsoffitto costituito da corpo in alluminio, tecnologia LED, completo di alimentatore elettronico, classe di isolamento II, IP20, moduli LED 4000lm; temperatura di colore 4000k, indice di resa cromatica &gt;80. Compresi accessori di posa, installazione collegamento e quanto altro necessario per dare l’opera finita e funzionante Marca Sylvania Start panel Feilo o equivalente</t>
  </si>
  <si>
    <t>NP.E.17</t>
  </si>
  <si>
    <t>Apparecchio illuminante LED per posa in vista a soffitto Fornitura e posa in opera di apparecchio illuminante per posa in vista a soffitto  costituito da corpo in alluminio, tecnologia LED, completo di alimentatore elettronico, classe di isolamento II,
IP20, moduli LED 4000lm; temperatura di colore 4000k, indice di resa cromatica &gt;80. Completo di kit per posa in vista 0047197, accessori di posa, insatallazione collegamento e quanto altro necessario per dare l’opera finita e funzionante. Marca Sylvania Start panel Feilo o equivalente</t>
  </si>
  <si>
    <t>NP.E.18</t>
  </si>
  <si>
    <t>Apparecchio illuminante LED per posa in vista
Fornitura e posa in opera di faretto da incasso in controsoffitto con tecnologia LED 4000k Ip44, classe 1, 12W 1098lumen.
Compresi accessori di posa, installazione collegamento e quanto altro necessario per dare l’opera finita e funzionante. Materiale Sylvania modello Giotto 235 o equivalente.</t>
  </si>
  <si>
    <t>NP.E.19</t>
  </si>
  <si>
    <t>Faretto LED per posa in controsoffitto
Fornitura e posa in opera di faretto con tecnologia LED per posa in controsoffitto 4000k IP44, 9W, 1075 lumen. Compresi accessori di posa, installazione collegamento e quanto altro necessario per dare l’opera finita e funzionante. Materiale Sylvania modello Insaver slim 150 o equivalente</t>
  </si>
  <si>
    <t>NP.E.20</t>
  </si>
  <si>
    <t>Apparecchio illuminante LED stagno
Fornitura e posa in opera di apparecchio illuminante stagno per posa a vista, tecnologia a LED, temperatura
4000K, corpo in policarbonato infrangibile, diffusore in policarbonato trasparente autoestinguente, riflettore in acciaio zincato preverniciato, grado IP66, LED 3195lm-4000K-CRI&gt;80 e di ogni altro accessorio necessario per la corretta posa in opera. Materiale Disano modello 927 Echo LED o equivalente</t>
  </si>
  <si>
    <t>NP.E.21</t>
  </si>
  <si>
    <t>Onere battitura linee e rialimentazione impianti esistenti  Onere per la battitura delle linee elettriche esistenti al fine di identificarne la funzione, compresa etichettatura delle stesse e rialimentazione delle apparecchiature in campo, qual ora per
necessità di cantiere le linee esistenti dovessero essere staccate. Nell’onere si deve ritenere compresa la verifica del buon stato di conservazione delle linee e delle giunzioni e di quanto altro necessario a garantire la rialimentazione degli impianti esistenti in campo con le linee attualmente esistenti.</t>
  </si>
  <si>
    <t>NP.E.23</t>
  </si>
  <si>
    <t>Collegamento linee elettriche esistenti ai nuovi quadri di zona Onere per il ricollegamento delle linee elettriche esistenti alle morsettiere dei nuovi quadri elettrici. Compreso l’onere per la sostituzione dei puntali di connessione, la numerazione delle linee con apposite targhette identificative e quanto altro necessario quali attrezzature e mezzi, per eseguire la lavorazione. Computate in ore di manodopera come da prezziario regionale.</t>
  </si>
  <si>
    <t>NP.E.25</t>
  </si>
  <si>
    <t>Prove e collaudi
Prove e collaudi (voce da non quantificare perché da ritenersi compresa nelle voci di computo). Alla fine dell'esecuzione dei lavori la Ditta installatrice dovrà eseguire tutte le prove ed i collaudi previsti dalle vigenti Norme CEI, con relativi strumenti ed accessori, alla presenza della Direzione Lavori, relazionando tali prove e misure su apposito registro che rimarrà agli atti a fine lavori.
Si rammentano alcune principali misure da effettuarsi:
- misure di isolamento degli impianti di bassa tensione e bassissima tensione;
- misure di terra;
- misure resistività attacchi equipotenziali;
- prova della sfilabilità dei conduttori;
- verifica intervento relè ed interruttori automatici e differenziali;
- verifica funzionalità unità di intervento di emergenza in caso di mancanza della tensione di rete;
- verifica funzionamento sistemi di sgancio e sezionamento di emergenza in caso di incendio, con simulazione;
- verifica interventi e segnalazioni sistema di rivelazione incendi ed assimilati;
- verifica corrente di corto circuito ai morsetti di ingresso dei quadri elettrici di zona e generale;
- collaudo delle apparecchiature costruite in fabbrica e loro messa in funzione, con relativi verbali e certificati di prova da consegnare alla Direzione Lavori.
Fanno parte integrante delle prove e dei collaudi di cui sopra specificato, anche i disegni costruttivi di cantiere che dovranno essere aggiornati ad ogni variante architettonica con le modifiche e gli interventi eseguiti necessari per la contabilità di cantiere. E' altresì compresa la stesura dei disegni finali (As built) riportanti l'impianto completo dello stabile oggetto dell'appalto da allegare alla dichiarazione di conformità.
Tutti i disegni sono da realizzarsi su supporto CAD e consegnati dalla Ditta installatrice alla Direzione Lavori e alla Committente. Dovranno essere forniti inoltre:
- registro delle verifiche e misure effettuate;
- relazione tecnica descrittiva;
- schede dei materiali usati;
- schemi elettrici e funzionali dei quadri elettrici come realizzati e degli impianti di sicurezza;
- piante e planimetrie degli impianti elettrici e di sicurezza, come realizzati; - dichiarazione di conformità;
- scheda di collaudi dei quadri elettrici non di serie;
- denuncia I.S.P.E.S.L. di terra;
- pratiche burocratiche per allaccio nuova utenza come da richieste ente erogatore. Anche per via telematica, compreso recupero documentazioni cartacea o informatizzata e dati necessari per tale pratica;</t>
  </si>
  <si>
    <t>NP.E.26</t>
  </si>
  <si>
    <t>Modulo relè  di alimentazione utenza elettrica in posa in traccia Fornitura e posa in opera di modulo di uscita a relè per comando utenza elettrica da inserire su loop analogico indirizzato, con contatti liberi in scambio. Dotato di alimentazione ausiliaria.
Completo di scatola di contenimento, conduttori di alimentazione e di segnale, fino alla centrale antincendio e quanto altro necessario per dare l’opera finita e perfettamente funzionante. Materiale Marca Notifier modello M701 o equivalente.</t>
  </si>
  <si>
    <t>NP.E.29</t>
  </si>
  <si>
    <t>Onere spostamento canalizzazione elettrica nell’archivio 1 piano terra
Onere per lo spostamento dalla posizione attuale ed il suo ricollocamento in posizione ammessa dal nuovo setto strutturale della canalizzazione elettrica esistente a soffitto dell’archivio 1 al piano terra dell’edificio oggetto dell’intervento. Nell’onere si deve ritenere che la fase di smontaggio e rimontaggio non saranno eseguite nella stessa operazione ma dovranno seguire le tempistiche dettate dalla posa del setto strutturale. Si deve inoltre considerare compreso nell’onere il fissaggio provvisorio dei cavi che non possono essere smantellati o interrotti, eseguito in maniera tale da garantire le condizioni di sicurezza sia i cavi elettrici che del personale che deve eseguire le lavorazioni edili. Nell’onere si devono inoltre ritenere comprese eventuali prolunghe cavi provvisorie o definitive compreso gli elementi di giunzione, fissaggio e quanto altro necessario per dare l’opera finita e funzionante.</t>
  </si>
  <si>
    <t>TOTALE 4 - IMPIANTI ELETTRICI= euro</t>
  </si>
  <si>
    <t>ASSISTENZA IMPIANTO ELETTRICO Assistenza muraria per l'installazione di impianto elettrico (percentuale indicativa sul costo dell'impianto), nella misura del 50%, in edifici di nuova costruzione, esclusi gli apparecchi di illuminazione, esclusa l'esecuzione di fori o tracce nelle strutture in calcestruzzo o murature in sasso IMPIANTI ELETTRICI IMPIANTI ELETTRICI (50%) (Percentuale del 0,00%)</t>
  </si>
  <si>
    <t>ASSISTENZA IMPIANTO DI RISCALDAMENTO Assistenza muraria per l'installazione di impianto di riscaldamento completo (percentuale indicativa sul costo dell'impianto), esclusa l'esecuzione di fori o tracce nelle strutture in calcestruzzo o murature in sasso	IMPIANTO DI RISCALDAMENTO per impianti di condizionamento integrale nella misura del 10% (Percentuale del 0.00 )</t>
  </si>
  <si>
    <t>M.16.01</t>
  </si>
  <si>
    <t>Nr.54
E.02.05.a</t>
  </si>
  <si>
    <t>Nr. 55
E.03.06.b</t>
  </si>
  <si>
    <t>Nr. 58
E.08.02.d</t>
  </si>
  <si>
    <t>Nr. 59
E.08.02.e</t>
  </si>
  <si>
    <t>Nr. 60
E.08.02.l</t>
  </si>
  <si>
    <t>Nr.61
E.08.03.00</t>
  </si>
  <si>
    <t>Nr. 64
E.08.06.a</t>
  </si>
  <si>
    <t>Nr. 62
E.08.04.00</t>
  </si>
  <si>
    <t>Nr. 63
E.08.05.00</t>
  </si>
  <si>
    <t>Nr. 68
E.30.01.c</t>
  </si>
  <si>
    <t>Nr. 71
E.40.69.00</t>
  </si>
  <si>
    <t>Nr. 72
NP 06</t>
  </si>
  <si>
    <t>Nr. 73
NP 07</t>
  </si>
  <si>
    <t>Nr. 74
NP 08</t>
  </si>
  <si>
    <t>Nr. 75
NP 10</t>
  </si>
  <si>
    <t>Nr. 76
NP 11</t>
  </si>
  <si>
    <t>Nr. 66
E.13.07.00</t>
  </si>
  <si>
    <t>Nr. 67
E.13.09.00</t>
  </si>
  <si>
    <t>Nr. 69
E.30.17.00</t>
  </si>
  <si>
    <t>Nr. 70
E.30.24.c</t>
  </si>
  <si>
    <t>Nr. 65
E.13.02.00</t>
  </si>
  <si>
    <t>Nr. 56
E.05.12.a</t>
  </si>
  <si>
    <t>Nr. 57
E.05.22.b</t>
  </si>
  <si>
    <t>Nr. 8
E.05.07.c</t>
  </si>
  <si>
    <t>Nr. 9
E.05.07.d</t>
  </si>
  <si>
    <t>Nr. 10
E.05.14.a</t>
  </si>
  <si>
    <t>Nr. 11
E.05.15.00</t>
  </si>
  <si>
    <t>Nr. 13
E.05.18.b</t>
  </si>
  <si>
    <t>Nr. 12
E.05.18.a</t>
  </si>
  <si>
    <t>Nr. 14
E.05.19.b</t>
  </si>
  <si>
    <t>Nr. 15
E.05.19.c</t>
  </si>
  <si>
    <t>Nr. 16
E.05.26.00</t>
  </si>
  <si>
    <t>Nr. 51
NP 09</t>
  </si>
  <si>
    <t>Nr. 52
NP 12</t>
  </si>
  <si>
    <t>Nr. 22
E.16.18.a</t>
  </si>
  <si>
    <t>Nr. 37
E.98.05.00</t>
  </si>
  <si>
    <t>Nr. 17
E.12.09.a</t>
  </si>
  <si>
    <t>Nr. 18
E.12.09.b</t>
  </si>
  <si>
    <t>Nr. 19
E.12.25.b</t>
  </si>
  <si>
    <t>Nr. 26
E.19.01.00</t>
  </si>
  <si>
    <t>Nr. 23
E.18.02.a</t>
  </si>
  <si>
    <t>Nr. 24
E.18.02.b</t>
  </si>
  <si>
    <t>Nr. 25
E.18.04.00</t>
  </si>
  <si>
    <t>Nr. 53
NP 13</t>
  </si>
  <si>
    <t>Nr. 46
NP 01</t>
  </si>
  <si>
    <t>Nr. 20
E.13.19.00</t>
  </si>
  <si>
    <t>Nr. 35
E.98.02.t</t>
  </si>
  <si>
    <t>Nr. 36
E.98.02.w</t>
  </si>
  <si>
    <t>Nr. 21
E.15.14.a</t>
  </si>
  <si>
    <t>Nr. 34
E.98.02.k</t>
  </si>
  <si>
    <t>Nr. 27
E.19.10.a</t>
  </si>
  <si>
    <t>Nr. 28
E.19.11.00</t>
  </si>
  <si>
    <t>Nr. 30
E.24.06.b</t>
  </si>
  <si>
    <t>Nr. 31
E.25.24.a</t>
  </si>
  <si>
    <t>Nr. 1
B.08.24.b</t>
  </si>
  <si>
    <t>Nr. 48
NP 03</t>
  </si>
  <si>
    <t>Nr. 49
NP 04</t>
  </si>
  <si>
    <t>Nr. 50
NP 05</t>
  </si>
  <si>
    <t>Nr. 33
E.28.01.a</t>
  </si>
  <si>
    <t>Nr. 40
E.98.09.00</t>
  </si>
  <si>
    <t>Nr. 38
E.98.07.e</t>
  </si>
  <si>
    <t>Nr. 39
E.98.08.00</t>
  </si>
  <si>
    <t>Nr. 47
NP 02</t>
  </si>
  <si>
    <t>Nr. 29
E.21.26.03</t>
  </si>
  <si>
    <t>Nr. 41
N.03.16.05</t>
  </si>
  <si>
    <t>Nr. 42
N.03.17.01</t>
  </si>
  <si>
    <t>Nr. 43
N.03.26.01</t>
  </si>
  <si>
    <t>Nr. 44
N.03.37.01</t>
  </si>
  <si>
    <t>Nr. 45
N.03.38.01</t>
  </si>
  <si>
    <t>Nr. 1
A02.5.51.260.a</t>
  </si>
  <si>
    <t>Nr. 2
A02.5.51.260.c</t>
  </si>
  <si>
    <t>Nr. 3
A02.5.51.262.b</t>
  </si>
  <si>
    <t>Nr. 4
A03.5.19.211</t>
  </si>
  <si>
    <t>Nr. 5
A04.5.02.029.d</t>
  </si>
  <si>
    <t>Nr. 6
A04.5.02.040.e</t>
  </si>
  <si>
    <t>Nr. 32
E.25.24.b</t>
  </si>
  <si>
    <t>Nr.</t>
  </si>
  <si>
    <t>Codice</t>
  </si>
  <si>
    <t>Codice E.P.U.</t>
  </si>
  <si>
    <t>1) OPERE EDILI</t>
  </si>
  <si>
    <t>TOTALE 1 - OPERE EDILI= euro</t>
  </si>
  <si>
    <t>2) OPERE STRUTTURALI</t>
  </si>
  <si>
    <t>TOTALE 2 - OPERE STRUTTURALI= euro</t>
  </si>
  <si>
    <t>NP.E.16</t>
  </si>
  <si>
    <t>Pavimento di linoleum, composto da lino ossidato e polimerizzato, polvere di legno, pigmenti inalterabili e resine naturali calandrati su supporto di tela juta, superficie protetta con adeguato trattamento; per ambienti a traffico intenso secondo norma UNI EN 685 classe 23-43 (centri commerciali, scuole, uffici, ospedali, industrie, ecc.), reazione al fuoco Euroclasse Cfl-s1, posto in opera mediante incollaggio con adesivi idonei previa preparazione del massetto di sottofondo con malta autolivellante, compreso tagli, sfridi e la pulitura: in teli, per i seguenti spessori: 4mm</t>
  </si>
  <si>
    <t>Nr. 3
DB45103.d</t>
  </si>
  <si>
    <t>Nr. 2
DB45029.e</t>
  </si>
  <si>
    <t>Nr. 4
DB45192.c</t>
  </si>
  <si>
    <t>Nr. 5
DB55040.c</t>
  </si>
  <si>
    <t>Nr. 6
DB55044.b</t>
  </si>
  <si>
    <t>Nr. 7
E050.b</t>
  </si>
  <si>
    <t>Ribasso d'asta su € 1.214.500,00 pari al</t>
  </si>
  <si>
    <t>OFFERTA</t>
  </si>
  <si>
    <t>BASE D'ASTA</t>
  </si>
  <si>
    <t>Per le descrizioni estese degli articoli consultare i documenti contabili del Progetto Esecutivo, nello specifico: "87 - ELENCO PREZZI UNITARI - OPERE EDILI" e "88 - ELENCO PREZZI UNITARI - IMPIANTI"</t>
  </si>
  <si>
    <t>MOD. C - LISTA DELLE LAVORAZIONI E DELLE FORNITURE PREVISTE PER L'APPALTO</t>
  </si>
  <si>
    <r>
      <t xml:space="preserve">IMPORTO A BASE DI GARA: totale delle opere € 1.254.500,00, di cui € 1.214.500,00 soggetti a ribasso + € 40.000,00 di oneri per la sicurezza non soggetti a ribasso (IVA esclusa);
</t>
    </r>
    <r>
      <rPr>
        <sz val="10"/>
        <rFont val="Tahoma"/>
        <family val="2"/>
      </rPr>
      <t>CPV: 45454000-4 Lavori di Ristrutturazione -  CUP: B36B19001260001
CIG: 9311948E92- RUP: p.i. Giovanni Vezzari</t>
    </r>
  </si>
  <si>
    <r>
      <t>Bando di gara telematica</t>
    </r>
    <r>
      <rPr>
        <sz val="16"/>
        <rFont val="Tahoma"/>
        <family val="2"/>
      </rPr>
      <t xml:space="preserve"> procedura aperta ai sensi dell’art. 60 del d.lgs. n.50/2016</t>
    </r>
    <r>
      <rPr>
        <sz val="16"/>
        <color indexed="8"/>
        <rFont val="Tahoma"/>
        <family val="2"/>
      </rPr>
      <t xml:space="preserve">
</t>
    </r>
    <r>
      <rPr>
        <b/>
        <sz val="16"/>
        <color indexed="8"/>
        <rFont val="Tahoma"/>
        <family val="2"/>
      </rPr>
      <t xml:space="preserve">APPALTO 22-25 P0258
Borgo Roma Cittadella della Scienza e della Tecnologia / Biblioteca Egidio Meneghetti (Ed. 33)
Lavori di messa a norma e miglioramento antisismico conforme ai C.A.M. (Criteri ambientali minimi)
</t>
    </r>
    <r>
      <rPr>
        <b/>
        <sz val="16"/>
        <rFont val="Tahoma"/>
        <family val="2"/>
      </rPr>
      <t>CIG: 9311948E92 CUP: B36B19001260001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</si>
</sst>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 #,##0.00_-;\-&quot;€&quot;\ * #,##0.00_-;_-&quot;€&quot;\ * &quot;-&quot;??_-;_-@_-"/>
    <numFmt numFmtId="43" formatCode="_-* #,##0.00_-;\-* #,##0.00_-;_-* &quot;-&quot;??_-;_-@_-"/>
    <numFmt numFmtId="164" formatCode="&quot;€&quot;\ #,##0.00"/>
    <numFmt numFmtId="165" formatCode="0.000%"/>
  </numFmts>
  <fonts count="31" x14ac:knownFonts="1">
    <font>
      <sz val="10"/>
      <color indexed="8"/>
      <name val="Arial"/>
      <family val="2"/>
    </font>
    <font>
      <sz val="10"/>
      <name val="Arial"/>
      <family val="2"/>
    </font>
    <font>
      <sz val="10"/>
      <name val="Arial"/>
      <family val="2"/>
    </font>
    <font>
      <sz val="12"/>
      <color indexed="8"/>
      <name val="Arial"/>
      <family val="2"/>
    </font>
    <font>
      <b/>
      <sz val="12"/>
      <color indexed="8"/>
      <name val="Arial"/>
      <family val="2"/>
    </font>
    <font>
      <sz val="10"/>
      <color indexed="8"/>
      <name val="Arial"/>
      <family val="2"/>
    </font>
    <font>
      <sz val="10"/>
      <color rgb="FF008000"/>
      <name val="Tahoma"/>
      <family val="2"/>
    </font>
    <font>
      <sz val="8"/>
      <name val="Tahoma"/>
      <family val="2"/>
    </font>
    <font>
      <b/>
      <sz val="16"/>
      <name val="Tahoma"/>
      <family val="2"/>
    </font>
    <font>
      <sz val="10"/>
      <name val="Tahoma"/>
      <family val="2"/>
    </font>
    <font>
      <sz val="8"/>
      <color rgb="FF002060"/>
      <name val="Tahoma"/>
      <family val="2"/>
    </font>
    <font>
      <b/>
      <sz val="11"/>
      <name val="Tahoma"/>
      <family val="2"/>
    </font>
    <font>
      <b/>
      <sz val="12"/>
      <name val="Tahoma"/>
      <family val="2"/>
    </font>
    <font>
      <sz val="10"/>
      <color rgb="FF000000"/>
      <name val="Tahoma"/>
      <family val="2"/>
    </font>
    <font>
      <sz val="11"/>
      <color theme="1"/>
      <name val="Tahoma"/>
      <family val="2"/>
    </font>
    <font>
      <b/>
      <sz val="12"/>
      <color rgb="FF000000"/>
      <name val="Tahoma"/>
      <family val="2"/>
    </font>
    <font>
      <b/>
      <sz val="12"/>
      <color theme="1"/>
      <name val="Tahoma"/>
      <family val="2"/>
    </font>
    <font>
      <b/>
      <sz val="12"/>
      <color rgb="FFFF0000"/>
      <name val="Tahoma"/>
      <family val="2"/>
    </font>
    <font>
      <sz val="11"/>
      <color rgb="FF000000"/>
      <name val="Tahoma"/>
      <family val="2"/>
    </font>
    <font>
      <b/>
      <sz val="16"/>
      <color theme="1"/>
      <name val="Tahoma"/>
      <family val="2"/>
    </font>
    <font>
      <b/>
      <sz val="11"/>
      <color rgb="FF000000"/>
      <name val="Tahoma"/>
      <family val="2"/>
    </font>
    <font>
      <sz val="16"/>
      <color indexed="8"/>
      <name val="Tahoma"/>
      <family val="2"/>
    </font>
    <font>
      <b/>
      <sz val="16"/>
      <color indexed="8"/>
      <name val="Tahoma"/>
      <family val="2"/>
    </font>
    <font>
      <sz val="10"/>
      <color indexed="8"/>
      <name val="Tahoma"/>
      <family val="2"/>
    </font>
    <font>
      <b/>
      <sz val="18"/>
      <color indexed="8"/>
      <name val="Tahoma"/>
      <family val="2"/>
    </font>
    <font>
      <b/>
      <u/>
      <sz val="10"/>
      <color indexed="8"/>
      <name val="Tahoma"/>
      <family val="2"/>
    </font>
    <font>
      <b/>
      <sz val="10"/>
      <color indexed="8"/>
      <name val="Tahoma"/>
      <family val="2"/>
    </font>
    <font>
      <sz val="10"/>
      <color theme="1"/>
      <name val="Arial"/>
      <family val="2"/>
    </font>
    <font>
      <sz val="12"/>
      <color rgb="FF008000"/>
      <name val="Tahoma"/>
      <family val="2"/>
    </font>
    <font>
      <b/>
      <sz val="12"/>
      <color rgb="FF008000"/>
      <name val="Tahoma"/>
      <family val="2"/>
    </font>
    <font>
      <sz val="16"/>
      <name val="Tahoma"/>
      <family val="2"/>
    </font>
  </fonts>
  <fills count="9">
    <fill>
      <patternFill patternType="none"/>
    </fill>
    <fill>
      <patternFill patternType="gray125"/>
    </fill>
    <fill>
      <patternFill patternType="solid">
        <fgColor indexed="26"/>
        <bgColor indexed="9"/>
      </patternFill>
    </fill>
    <fill>
      <patternFill patternType="solid">
        <fgColor indexed="9"/>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s>
  <borders count="45">
    <border>
      <left/>
      <right/>
      <top/>
      <bottom/>
      <diagonal/>
    </border>
    <border>
      <left style="thin">
        <color indexed="55"/>
      </left>
      <right style="thin">
        <color indexed="55"/>
      </right>
      <top style="thin">
        <color indexed="55"/>
      </top>
      <bottom style="thin">
        <color indexed="55"/>
      </bottom>
      <diagonal/>
    </border>
    <border>
      <left style="double">
        <color indexed="17"/>
      </left>
      <right style="double">
        <color indexed="17"/>
      </right>
      <top style="double">
        <color indexed="17"/>
      </top>
      <bottom style="double">
        <color indexed="17"/>
      </bottom>
      <diagonal/>
    </border>
    <border>
      <left style="double">
        <color indexed="17"/>
      </left>
      <right/>
      <top style="double">
        <color indexed="17"/>
      </top>
      <bottom style="double">
        <color indexed="17"/>
      </bottom>
      <diagonal/>
    </border>
    <border>
      <left/>
      <right/>
      <top style="double">
        <color indexed="17"/>
      </top>
      <bottom style="double">
        <color indexed="17"/>
      </bottom>
      <diagonal/>
    </border>
    <border>
      <left/>
      <right style="double">
        <color indexed="17"/>
      </right>
      <top style="double">
        <color indexed="17"/>
      </top>
      <bottom style="double">
        <color indexed="17"/>
      </bottom>
      <diagonal/>
    </border>
    <border>
      <left style="double">
        <color indexed="17"/>
      </left>
      <right style="thin">
        <color indexed="17"/>
      </right>
      <top/>
      <bottom style="thin">
        <color indexed="17"/>
      </bottom>
      <diagonal/>
    </border>
    <border>
      <left style="thin">
        <color indexed="17"/>
      </left>
      <right style="thin">
        <color indexed="17"/>
      </right>
      <top/>
      <bottom style="thin">
        <color indexed="17"/>
      </bottom>
      <diagonal/>
    </border>
    <border>
      <left style="thin">
        <color indexed="17"/>
      </left>
      <right/>
      <top/>
      <bottom style="thin">
        <color indexed="17"/>
      </bottom>
      <diagonal/>
    </border>
    <border>
      <left style="thin">
        <color indexed="17"/>
      </left>
      <right style="double">
        <color indexed="17"/>
      </right>
      <top/>
      <bottom style="thin">
        <color indexed="17"/>
      </bottom>
      <diagonal/>
    </border>
    <border>
      <left style="thin">
        <color indexed="17"/>
      </left>
      <right style="thin">
        <color indexed="17"/>
      </right>
      <top/>
      <bottom/>
      <diagonal/>
    </border>
    <border>
      <left style="thin">
        <color indexed="17"/>
      </left>
      <right/>
      <top/>
      <bottom/>
      <diagonal/>
    </border>
    <border>
      <left style="thin">
        <color indexed="17"/>
      </left>
      <right style="double">
        <color indexed="17"/>
      </right>
      <top/>
      <bottom/>
      <diagonal/>
    </border>
    <border>
      <left style="thin">
        <color indexed="17"/>
      </left>
      <right style="thin">
        <color indexed="17"/>
      </right>
      <top style="thin">
        <color indexed="17"/>
      </top>
      <bottom/>
      <diagonal/>
    </border>
    <border>
      <left style="thin">
        <color indexed="17"/>
      </left>
      <right/>
      <top style="thin">
        <color indexed="17"/>
      </top>
      <bottom/>
      <diagonal/>
    </border>
    <border>
      <left style="thin">
        <color indexed="17"/>
      </left>
      <right style="double">
        <color indexed="17"/>
      </right>
      <top style="thin">
        <color indexed="17"/>
      </top>
      <bottom/>
      <diagonal/>
    </border>
    <border>
      <left style="double">
        <color indexed="17"/>
      </left>
      <right/>
      <top style="thin">
        <color indexed="17"/>
      </top>
      <bottom style="double">
        <color indexed="17"/>
      </bottom>
      <diagonal/>
    </border>
    <border>
      <left/>
      <right/>
      <top style="thin">
        <color indexed="17"/>
      </top>
      <bottom style="double">
        <color indexed="17"/>
      </bottom>
      <diagonal/>
    </border>
    <border>
      <left style="double">
        <color rgb="FF008000"/>
      </left>
      <right/>
      <top/>
      <bottom/>
      <diagonal/>
    </border>
    <border>
      <left style="double">
        <color rgb="FF008000"/>
      </left>
      <right/>
      <top style="double">
        <color rgb="FF008000"/>
      </top>
      <bottom style="double">
        <color rgb="FF008000"/>
      </bottom>
      <diagonal/>
    </border>
    <border>
      <left/>
      <right/>
      <top style="double">
        <color rgb="FF008000"/>
      </top>
      <bottom style="double">
        <color rgb="FF008000"/>
      </bottom>
      <diagonal/>
    </border>
    <border>
      <left/>
      <right style="double">
        <color rgb="FF008000"/>
      </right>
      <top style="double">
        <color rgb="FF008000"/>
      </top>
      <bottom style="double">
        <color rgb="FF008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17"/>
      </left>
      <right style="double">
        <color indexed="17"/>
      </right>
      <top/>
      <bottom style="thin">
        <color indexed="17"/>
      </bottom>
      <diagonal/>
    </border>
    <border>
      <left style="double">
        <color indexed="17"/>
      </left>
      <right style="double">
        <color indexed="17"/>
      </right>
      <top/>
      <bottom/>
      <diagonal/>
    </border>
    <border>
      <left style="double">
        <color indexed="17"/>
      </left>
      <right style="double">
        <color indexed="17"/>
      </right>
      <top style="thin">
        <color indexed="17"/>
      </top>
      <bottom/>
      <diagonal/>
    </border>
    <border>
      <left style="double">
        <color rgb="FF008000"/>
      </left>
      <right style="thin">
        <color rgb="FF008000"/>
      </right>
      <top style="double">
        <color rgb="FF008000"/>
      </top>
      <bottom style="double">
        <color rgb="FF008000"/>
      </bottom>
      <diagonal/>
    </border>
    <border>
      <left style="thin">
        <color rgb="FF008000"/>
      </left>
      <right style="thin">
        <color rgb="FF008000"/>
      </right>
      <top style="double">
        <color rgb="FF008000"/>
      </top>
      <bottom style="double">
        <color rgb="FF008000"/>
      </bottom>
      <diagonal/>
    </border>
    <border>
      <left style="thin">
        <color rgb="FF008000"/>
      </left>
      <right style="double">
        <color rgb="FF008000"/>
      </right>
      <top style="double">
        <color rgb="FF008000"/>
      </top>
      <bottom style="double">
        <color rgb="FF008000"/>
      </bottom>
      <diagonal/>
    </border>
    <border>
      <left style="double">
        <color indexed="17"/>
      </left>
      <right style="thin">
        <color indexed="17"/>
      </right>
      <top style="double">
        <color indexed="17"/>
      </top>
      <bottom style="thin">
        <color indexed="17"/>
      </bottom>
      <diagonal/>
    </border>
    <border>
      <left style="double">
        <color indexed="17"/>
      </left>
      <right style="thin">
        <color indexed="17"/>
      </right>
      <top style="thin">
        <color indexed="17"/>
      </top>
      <bottom style="thin">
        <color indexed="17"/>
      </bottom>
      <diagonal/>
    </border>
    <border>
      <left/>
      <right/>
      <top style="double">
        <color indexed="17"/>
      </top>
      <bottom/>
      <diagonal/>
    </border>
    <border>
      <left/>
      <right style="double">
        <color indexed="17"/>
      </right>
      <top style="double">
        <color indexed="17"/>
      </top>
      <bottom/>
      <diagonal/>
    </border>
    <border>
      <left style="double">
        <color indexed="17"/>
      </left>
      <right style="thin">
        <color indexed="17"/>
      </right>
      <top/>
      <bottom style="double">
        <color indexed="17"/>
      </bottom>
      <diagonal/>
    </border>
    <border>
      <left style="thin">
        <color indexed="17"/>
      </left>
      <right style="double">
        <color indexed="17"/>
      </right>
      <top/>
      <bottom style="double">
        <color indexed="17"/>
      </bottom>
      <diagonal/>
    </border>
    <border>
      <left style="thin">
        <color indexed="17"/>
      </left>
      <right style="double">
        <color indexed="17"/>
      </right>
      <top style="double">
        <color indexed="17"/>
      </top>
      <bottom style="thin">
        <color indexed="17"/>
      </bottom>
      <diagonal/>
    </border>
    <border>
      <left style="thin">
        <color indexed="17"/>
      </left>
      <right style="thin">
        <color indexed="17"/>
      </right>
      <top style="double">
        <color indexed="17"/>
      </top>
      <bottom style="thin">
        <color indexed="17"/>
      </bottom>
      <diagonal/>
    </border>
    <border>
      <left style="thin">
        <color indexed="17"/>
      </left>
      <right style="thin">
        <color indexed="17"/>
      </right>
      <top style="thin">
        <color indexed="17"/>
      </top>
      <bottom style="thin">
        <color indexed="17"/>
      </bottom>
      <diagonal/>
    </border>
    <border>
      <left/>
      <right/>
      <top style="thin">
        <color indexed="17"/>
      </top>
      <bottom/>
      <diagonal/>
    </border>
    <border>
      <left/>
      <right style="double">
        <color indexed="17"/>
      </right>
      <top style="thin">
        <color indexed="17"/>
      </top>
      <bottom style="double">
        <color indexed="17"/>
      </bottom>
      <diagonal/>
    </border>
    <border>
      <left/>
      <right style="double">
        <color indexed="17"/>
      </right>
      <top style="thin">
        <color indexed="17"/>
      </top>
      <bottom/>
      <diagonal/>
    </border>
    <border>
      <left style="thin">
        <color indexed="64"/>
      </left>
      <right style="thin">
        <color indexed="64"/>
      </right>
      <top style="thin">
        <color indexed="64"/>
      </top>
      <bottom style="thin">
        <color indexed="64"/>
      </bottom>
      <diagonal/>
    </border>
    <border>
      <left/>
      <right/>
      <top/>
      <bottom style="double">
        <color indexed="17"/>
      </bottom>
      <diagonal/>
    </border>
  </borders>
  <cellStyleXfs count="7">
    <xf numFmtId="0" fontId="0" fillId="0" borderId="0">
      <alignment vertical="top"/>
    </xf>
    <xf numFmtId="0" fontId="2" fillId="0" borderId="0"/>
    <xf numFmtId="0" fontId="2" fillId="0" borderId="0"/>
    <xf numFmtId="0" fontId="5" fillId="2" borderId="1" applyNumberFormat="0" applyProtection="0">
      <alignment vertical="top"/>
    </xf>
    <xf numFmtId="9" fontId="1" fillId="0" borderId="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08">
    <xf numFmtId="0" fontId="0" fillId="0" borderId="0" xfId="0">
      <alignment vertical="top"/>
    </xf>
    <xf numFmtId="0" fontId="3" fillId="0" borderId="0" xfId="0" applyNumberFormat="1" applyFont="1" applyAlignment="1" applyProtection="1">
      <alignment vertical="top"/>
    </xf>
    <xf numFmtId="4" fontId="4" fillId="0" borderId="0" xfId="0" applyNumberFormat="1" applyFont="1" applyAlignment="1" applyProtection="1">
      <alignment horizontal="center"/>
    </xf>
    <xf numFmtId="0" fontId="3" fillId="0" borderId="0" xfId="0" applyNumberFormat="1" applyFont="1" applyAlignment="1" applyProtection="1">
      <alignment horizontal="center"/>
    </xf>
    <xf numFmtId="0" fontId="3" fillId="0" borderId="0" xfId="0" applyNumberFormat="1" applyFont="1" applyAlignment="1" applyProtection="1">
      <alignment horizontal="right"/>
    </xf>
    <xf numFmtId="0" fontId="3" fillId="0" borderId="0" xfId="0" applyNumberFormat="1" applyFont="1" applyFill="1" applyAlignment="1" applyProtection="1">
      <alignment horizontal="center" vertical="center"/>
    </xf>
    <xf numFmtId="0" fontId="3" fillId="0" borderId="0" xfId="0" applyNumberFormat="1" applyFont="1" applyAlignment="1" applyProtection="1">
      <alignment horizontal="center" vertical="top"/>
    </xf>
    <xf numFmtId="0" fontId="3" fillId="0" borderId="0" xfId="0" applyNumberFormat="1" applyFont="1" applyAlignment="1" applyProtection="1"/>
    <xf numFmtId="164" fontId="14" fillId="0" borderId="0" xfId="0" applyNumberFormat="1" applyFont="1" applyAlignment="1" applyProtection="1">
      <alignment horizontal="justify" vertical="center" wrapText="1"/>
    </xf>
    <xf numFmtId="164" fontId="14" fillId="0" borderId="0" xfId="0" applyNumberFormat="1" applyFont="1" applyBorder="1" applyAlignment="1" applyProtection="1">
      <alignment horizontal="justify" vertical="center" wrapText="1"/>
    </xf>
    <xf numFmtId="165" fontId="17" fillId="0" borderId="18" xfId="4" applyNumberFormat="1" applyFont="1" applyBorder="1" applyProtection="1"/>
    <xf numFmtId="0" fontId="18" fillId="0" borderId="0" xfId="0" applyFont="1" applyAlignment="1" applyProtection="1">
      <alignment horizontal="center" vertical="center"/>
    </xf>
    <xf numFmtId="0" fontId="14" fillId="0" borderId="0" xfId="0" applyFont="1" applyAlignment="1" applyProtection="1">
      <alignment wrapText="1"/>
    </xf>
    <xf numFmtId="0" fontId="14" fillId="0" borderId="0" xfId="0" applyFont="1" applyAlignment="1" applyProtection="1"/>
    <xf numFmtId="4" fontId="14" fillId="0" borderId="0" xfId="0" applyNumberFormat="1" applyFont="1" applyAlignment="1" applyProtection="1"/>
    <xf numFmtId="164" fontId="14" fillId="0" borderId="0" xfId="0" applyNumberFormat="1" applyFont="1" applyAlignment="1" applyProtection="1"/>
    <xf numFmtId="164" fontId="14" fillId="0" borderId="0" xfId="0" applyNumberFormat="1" applyFont="1" applyBorder="1" applyAlignment="1" applyProtection="1"/>
    <xf numFmtId="0" fontId="19" fillId="0" borderId="0" xfId="0" applyFont="1" applyBorder="1" applyAlignment="1" applyProtection="1">
      <alignment horizontal="center" vertical="center"/>
    </xf>
    <xf numFmtId="0" fontId="20" fillId="0" borderId="0" xfId="0" applyFont="1" applyAlignment="1" applyProtection="1">
      <alignment horizontal="center" vertical="center"/>
    </xf>
    <xf numFmtId="0" fontId="23" fillId="0" borderId="0" xfId="0" applyFont="1" applyAlignment="1" applyProtection="1">
      <alignment horizontal="center" vertical="top"/>
    </xf>
    <xf numFmtId="0" fontId="23" fillId="0" borderId="0" xfId="0" applyFont="1" applyAlignment="1" applyProtection="1">
      <alignment horizontal="center" vertical="center" wrapText="1"/>
    </xf>
    <xf numFmtId="0" fontId="23" fillId="0" borderId="0" xfId="0" applyFont="1" applyAlignment="1" applyProtection="1"/>
    <xf numFmtId="4" fontId="23" fillId="0" borderId="0" xfId="0" applyNumberFormat="1" applyFont="1" applyAlignment="1" applyProtection="1">
      <alignment horizontal="center" vertical="center"/>
    </xf>
    <xf numFmtId="43" fontId="23" fillId="0" borderId="0" xfId="5" applyFont="1" applyProtection="1"/>
    <xf numFmtId="43" fontId="23" fillId="0" borderId="0" xfId="5" applyFont="1" applyAlignment="1" applyProtection="1">
      <alignment horizontal="justify" vertical="center" wrapText="1"/>
    </xf>
    <xf numFmtId="43" fontId="9" fillId="7" borderId="7" xfId="5" applyFont="1" applyFill="1" applyBorder="1" applyAlignment="1" applyProtection="1">
      <alignment horizontal="right" vertical="center" wrapText="1"/>
      <protection locked="0"/>
    </xf>
    <xf numFmtId="0" fontId="7" fillId="0" borderId="7" xfId="0" applyNumberFormat="1" applyFont="1" applyBorder="1" applyAlignment="1" applyProtection="1">
      <alignment horizontal="right" vertical="center" wrapText="1"/>
    </xf>
    <xf numFmtId="0" fontId="9" fillId="0" borderId="7" xfId="0" applyNumberFormat="1" applyFont="1" applyBorder="1" applyAlignment="1" applyProtection="1">
      <alignment horizontal="center" vertical="center" wrapText="1"/>
    </xf>
    <xf numFmtId="43" fontId="9" fillId="0" borderId="7" xfId="5" applyFont="1" applyBorder="1" applyAlignment="1" applyProtection="1">
      <alignment horizontal="right" vertical="center" wrapText="1"/>
    </xf>
    <xf numFmtId="43" fontId="9" fillId="0" borderId="9" xfId="5" applyFont="1" applyBorder="1" applyAlignment="1" applyProtection="1">
      <alignment horizontal="right" vertical="center" wrapText="1"/>
    </xf>
    <xf numFmtId="43" fontId="6" fillId="0" borderId="2" xfId="5" applyFont="1" applyBorder="1" applyAlignment="1" applyProtection="1">
      <alignment horizontal="center" vertical="center"/>
    </xf>
    <xf numFmtId="0" fontId="6" fillId="0" borderId="2" xfId="0" applyNumberFormat="1" applyFont="1" applyBorder="1" applyAlignment="1" applyProtection="1">
      <alignment horizontal="center" vertical="center"/>
    </xf>
    <xf numFmtId="0" fontId="7" fillId="0" borderId="0" xfId="0" applyNumberFormat="1" applyFont="1" applyAlignment="1" applyProtection="1"/>
    <xf numFmtId="0" fontId="9" fillId="0" borderId="10" xfId="0" applyNumberFormat="1" applyFont="1" applyBorder="1" applyAlignment="1" applyProtection="1">
      <alignment horizontal="center" vertical="center" wrapText="1"/>
    </xf>
    <xf numFmtId="0" fontId="10" fillId="0" borderId="13" xfId="0" applyNumberFormat="1" applyFont="1" applyBorder="1" applyAlignment="1" applyProtection="1">
      <alignment horizontal="justify" vertical="top" wrapText="1"/>
    </xf>
    <xf numFmtId="0" fontId="9" fillId="0" borderId="13" xfId="0" applyNumberFormat="1" applyFont="1" applyBorder="1" applyAlignment="1" applyProtection="1">
      <alignment horizontal="center" vertical="center" wrapText="1"/>
    </xf>
    <xf numFmtId="43" fontId="9" fillId="0" borderId="13" xfId="5" applyFont="1" applyBorder="1" applyAlignment="1" applyProtection="1">
      <alignment horizontal="right" vertical="top" wrapText="1"/>
    </xf>
    <xf numFmtId="43" fontId="9" fillId="0" borderId="15" xfId="5" applyFont="1" applyBorder="1" applyAlignment="1" applyProtection="1">
      <alignment horizontal="right" vertical="top" wrapText="1"/>
    </xf>
    <xf numFmtId="0" fontId="7" fillId="0" borderId="0" xfId="0" applyNumberFormat="1" applyFont="1" applyAlignment="1" applyProtection="1">
      <alignment vertical="center" wrapText="1"/>
    </xf>
    <xf numFmtId="0" fontId="13" fillId="0" borderId="0" xfId="0" applyFont="1" applyFill="1" applyBorder="1" applyAlignment="1" applyProtection="1">
      <alignment horizontal="left" vertical="top"/>
    </xf>
    <xf numFmtId="0" fontId="13" fillId="0" borderId="0" xfId="0" applyFont="1" applyFill="1" applyBorder="1" applyAlignment="1" applyProtection="1">
      <alignment horizontal="left" vertical="center" wrapText="1"/>
    </xf>
    <xf numFmtId="0" fontId="13" fillId="0" borderId="0" xfId="0" applyNumberFormat="1" applyFont="1" applyAlignment="1" applyProtection="1"/>
    <xf numFmtId="0" fontId="14" fillId="0" borderId="0" xfId="0" applyFont="1" applyAlignment="1" applyProtection="1">
      <alignment horizontal="center" vertical="center"/>
    </xf>
    <xf numFmtId="0" fontId="9" fillId="0" borderId="14" xfId="5" applyNumberFormat="1" applyFont="1" applyBorder="1" applyAlignment="1" applyProtection="1">
      <alignment horizontal="right" vertical="top" wrapText="1"/>
    </xf>
    <xf numFmtId="0" fontId="9" fillId="7" borderId="8" xfId="5" applyNumberFormat="1" applyFont="1" applyFill="1" applyBorder="1" applyAlignment="1" applyProtection="1">
      <alignment horizontal="right" vertical="center" wrapText="1"/>
      <protection locked="0"/>
    </xf>
    <xf numFmtId="164" fontId="16" fillId="0" borderId="30" xfId="0" applyNumberFormat="1" applyFont="1" applyBorder="1" applyAlignment="1" applyProtection="1">
      <alignment vertical="center"/>
    </xf>
    <xf numFmtId="165" fontId="17" fillId="0" borderId="30" xfId="4" applyNumberFormat="1" applyFont="1" applyBorder="1" applyAlignment="1" applyProtection="1">
      <alignment vertical="center"/>
    </xf>
    <xf numFmtId="0" fontId="0" fillId="0" borderId="0" xfId="0" applyFont="1" applyAlignment="1" applyProtection="1"/>
    <xf numFmtId="0" fontId="0" fillId="0" borderId="0" xfId="0" applyNumberFormat="1" applyFont="1" applyAlignment="1" applyProtection="1">
      <alignment vertical="top"/>
    </xf>
    <xf numFmtId="0" fontId="1" fillId="0" borderId="0" xfId="0" applyNumberFormat="1" applyFont="1" applyAlignment="1" applyProtection="1"/>
    <xf numFmtId="0" fontId="27" fillId="0" borderId="0" xfId="0" applyFont="1" applyAlignment="1" applyProtection="1"/>
    <xf numFmtId="0" fontId="6" fillId="0" borderId="35" xfId="0" applyNumberFormat="1" applyFont="1" applyBorder="1" applyAlignment="1" applyProtection="1">
      <alignment horizontal="center" vertical="center" wrapText="1"/>
    </xf>
    <xf numFmtId="0" fontId="6" fillId="0" borderId="36" xfId="0" applyNumberFormat="1" applyFont="1" applyBorder="1" applyAlignment="1" applyProtection="1">
      <alignment horizontal="center" vertical="center" wrapText="1"/>
    </xf>
    <xf numFmtId="0" fontId="10" fillId="0" borderId="10" xfId="0" applyNumberFormat="1" applyFont="1" applyBorder="1" applyAlignment="1" applyProtection="1">
      <alignment horizontal="justify" vertical="top" wrapText="1"/>
    </xf>
    <xf numFmtId="43" fontId="9" fillId="0" borderId="10" xfId="5" applyFont="1" applyBorder="1" applyAlignment="1" applyProtection="1">
      <alignment horizontal="right" vertical="top" wrapText="1"/>
    </xf>
    <xf numFmtId="0" fontId="9" fillId="0" borderId="11" xfId="5" applyNumberFormat="1" applyFont="1" applyBorder="1" applyAlignment="1" applyProtection="1">
      <alignment horizontal="right" vertical="top" wrapText="1"/>
    </xf>
    <xf numFmtId="43" fontId="9" fillId="0" borderId="12" xfId="5" applyFont="1" applyBorder="1" applyAlignment="1" applyProtection="1">
      <alignment horizontal="right" vertical="top" wrapText="1"/>
    </xf>
    <xf numFmtId="0" fontId="9" fillId="0" borderId="7" xfId="0" applyNumberFormat="1" applyFont="1" applyBorder="1" applyAlignment="1" applyProtection="1">
      <alignment horizontal="center" vertical="center" wrapText="1"/>
    </xf>
    <xf numFmtId="43" fontId="12" fillId="8" borderId="40" xfId="5" applyFont="1" applyFill="1" applyBorder="1" applyAlignment="1" applyProtection="1">
      <alignment horizontal="right" vertical="center" wrapText="1"/>
    </xf>
    <xf numFmtId="43" fontId="11" fillId="8" borderId="42" xfId="5" applyFont="1" applyFill="1" applyBorder="1" applyAlignment="1" applyProtection="1">
      <alignment horizontal="right" vertical="center" wrapText="1"/>
    </xf>
    <xf numFmtId="43" fontId="12" fillId="8" borderId="17" xfId="5" applyFont="1" applyFill="1" applyBorder="1" applyAlignment="1" applyProtection="1">
      <alignment horizontal="right" vertical="center" wrapText="1"/>
    </xf>
    <xf numFmtId="43" fontId="11" fillId="8" borderId="41" xfId="5" applyFont="1" applyFill="1" applyBorder="1" applyAlignment="1" applyProtection="1">
      <alignment horizontal="right" vertical="center" wrapText="1"/>
    </xf>
    <xf numFmtId="43" fontId="6" fillId="0" borderId="2" xfId="5" applyFont="1" applyBorder="1" applyAlignment="1" applyProtection="1">
      <alignment horizontal="center" vertical="center"/>
    </xf>
    <xf numFmtId="164" fontId="3" fillId="0" borderId="0" xfId="0" applyNumberFormat="1" applyFont="1" applyAlignment="1" applyProtection="1">
      <alignment horizontal="right"/>
    </xf>
    <xf numFmtId="44" fontId="28" fillId="0" borderId="2" xfId="6" applyFont="1" applyBorder="1" applyAlignment="1" applyProtection="1">
      <alignment horizontal="center" vertical="center"/>
    </xf>
    <xf numFmtId="44" fontId="29" fillId="0" borderId="2" xfId="6" applyFont="1" applyBorder="1" applyAlignment="1" applyProtection="1">
      <alignment horizontal="center" vertical="center"/>
    </xf>
    <xf numFmtId="0" fontId="15" fillId="0" borderId="28" xfId="0" applyFont="1" applyBorder="1" applyAlignment="1" applyProtection="1">
      <alignment horizontal="right" vertical="center"/>
    </xf>
    <xf numFmtId="0" fontId="15" fillId="0" borderId="29" xfId="0" applyFont="1" applyBorder="1" applyAlignment="1" applyProtection="1">
      <alignment horizontal="right" vertical="center"/>
    </xf>
    <xf numFmtId="0" fontId="1" fillId="0" borderId="32" xfId="0" applyNumberFormat="1" applyFont="1" applyFill="1" applyBorder="1" applyAlignment="1" applyProtection="1">
      <alignment horizontal="center" vertical="center"/>
    </xf>
    <xf numFmtId="0" fontId="9" fillId="0" borderId="39" xfId="0" applyNumberFormat="1" applyFont="1" applyFill="1" applyBorder="1" applyAlignment="1" applyProtection="1">
      <alignment horizontal="center" vertical="center" wrapText="1"/>
    </xf>
    <xf numFmtId="43" fontId="9" fillId="4" borderId="27" xfId="5" applyFont="1" applyFill="1" applyBorder="1" applyAlignment="1" applyProtection="1">
      <alignment horizontal="justify" vertical="center" wrapText="1"/>
      <protection locked="0"/>
    </xf>
    <xf numFmtId="43" fontId="9" fillId="4" borderId="25" xfId="5" applyFont="1" applyFill="1" applyBorder="1" applyAlignment="1" applyProtection="1">
      <alignment horizontal="justify" vertical="center" wrapText="1"/>
      <protection locked="0"/>
    </xf>
    <xf numFmtId="0" fontId="1" fillId="0" borderId="32" xfId="0" applyNumberFormat="1" applyFont="1" applyBorder="1" applyAlignment="1" applyProtection="1">
      <alignment horizontal="center" vertical="center"/>
    </xf>
    <xf numFmtId="0" fontId="9" fillId="0" borderId="39" xfId="0" applyNumberFormat="1" applyFont="1" applyBorder="1" applyAlignment="1" applyProtection="1">
      <alignment horizontal="center" vertical="center" wrapText="1"/>
    </xf>
    <xf numFmtId="43" fontId="9" fillId="4" borderId="26" xfId="5" applyFont="1" applyFill="1" applyBorder="1" applyAlignment="1" applyProtection="1">
      <alignment horizontal="justify" vertical="center" wrapText="1"/>
      <protection locked="0"/>
    </xf>
    <xf numFmtId="0" fontId="11" fillId="8" borderId="16" xfId="0" applyNumberFormat="1" applyFont="1" applyFill="1" applyBorder="1" applyAlignment="1" applyProtection="1">
      <alignment horizontal="right" vertical="center" wrapText="1"/>
    </xf>
    <xf numFmtId="0" fontId="11" fillId="8" borderId="17" xfId="0" applyNumberFormat="1" applyFont="1" applyFill="1" applyBorder="1" applyAlignment="1" applyProtection="1">
      <alignment horizontal="right" vertical="center" wrapText="1"/>
    </xf>
    <xf numFmtId="0" fontId="19" fillId="0" borderId="19" xfId="0" applyFont="1" applyBorder="1" applyAlignment="1" applyProtection="1">
      <alignment horizontal="center" vertical="center"/>
    </xf>
    <xf numFmtId="0" fontId="19" fillId="0" borderId="20" xfId="0" applyFont="1" applyBorder="1" applyAlignment="1" applyProtection="1">
      <alignment horizontal="center" vertical="center"/>
    </xf>
    <xf numFmtId="0" fontId="19" fillId="0" borderId="21" xfId="0" applyFont="1" applyBorder="1" applyAlignment="1" applyProtection="1">
      <alignment horizontal="center" vertical="center"/>
    </xf>
    <xf numFmtId="0" fontId="8" fillId="5" borderId="3" xfId="0" applyNumberFormat="1" applyFont="1" applyFill="1" applyBorder="1" applyAlignment="1" applyProtection="1">
      <alignment horizontal="center" vertical="center" wrapText="1"/>
    </xf>
    <xf numFmtId="0" fontId="8" fillId="5" borderId="4" xfId="0" applyNumberFormat="1" applyFont="1" applyFill="1" applyBorder="1" applyAlignment="1" applyProtection="1">
      <alignment horizontal="center" vertical="center" wrapText="1"/>
    </xf>
    <xf numFmtId="0" fontId="8" fillId="5" borderId="5" xfId="0" applyNumberFormat="1" applyFont="1" applyFill="1" applyBorder="1" applyAlignment="1" applyProtection="1">
      <alignment horizontal="center" vertical="center" wrapText="1"/>
    </xf>
    <xf numFmtId="0" fontId="1" fillId="0" borderId="6" xfId="0" applyNumberFormat="1" applyFont="1" applyBorder="1" applyAlignment="1" applyProtection="1">
      <alignment horizontal="center" vertical="center"/>
    </xf>
    <xf numFmtId="0" fontId="9" fillId="0" borderId="7" xfId="0" applyNumberFormat="1" applyFont="1" applyBorder="1" applyAlignment="1" applyProtection="1">
      <alignment horizontal="center" vertical="center" wrapText="1"/>
    </xf>
    <xf numFmtId="0" fontId="11" fillId="8" borderId="40" xfId="0" applyNumberFormat="1" applyFont="1" applyFill="1" applyBorder="1" applyAlignment="1" applyProtection="1">
      <alignment horizontal="right" vertical="center" wrapText="1"/>
    </xf>
    <xf numFmtId="0" fontId="24" fillId="0" borderId="3" xfId="0" applyFont="1" applyBorder="1" applyAlignment="1" applyProtection="1">
      <alignment horizontal="center" vertical="center"/>
    </xf>
    <xf numFmtId="0" fontId="24" fillId="0" borderId="4" xfId="0" applyFont="1" applyBorder="1" applyAlignment="1" applyProtection="1">
      <alignment horizontal="center" vertical="center"/>
    </xf>
    <xf numFmtId="0" fontId="24" fillId="0" borderId="5" xfId="0" applyFont="1" applyBorder="1" applyAlignment="1" applyProtection="1">
      <alignment horizontal="center" vertical="center"/>
    </xf>
    <xf numFmtId="0" fontId="25" fillId="6" borderId="22" xfId="0" applyFont="1" applyFill="1" applyBorder="1" applyAlignment="1" applyProtection="1">
      <alignment horizontal="center" vertical="center"/>
    </xf>
    <xf numFmtId="0" fontId="25" fillId="6" borderId="23" xfId="0" applyFont="1" applyFill="1" applyBorder="1" applyAlignment="1" applyProtection="1">
      <alignment horizontal="center" vertical="center"/>
    </xf>
    <xf numFmtId="0" fontId="25" fillId="6" borderId="24" xfId="0" applyFont="1" applyFill="1" applyBorder="1" applyAlignment="1" applyProtection="1">
      <alignment horizontal="center" vertical="center"/>
    </xf>
    <xf numFmtId="0" fontId="23" fillId="0" borderId="43" xfId="0" applyFont="1" applyFill="1" applyBorder="1" applyAlignment="1" applyProtection="1">
      <alignment horizontal="left" vertical="center"/>
    </xf>
    <xf numFmtId="0" fontId="26" fillId="7" borderId="43" xfId="0" applyFont="1" applyFill="1" applyBorder="1" applyAlignment="1" applyProtection="1">
      <alignment horizontal="left" vertical="center"/>
    </xf>
    <xf numFmtId="0" fontId="26" fillId="4" borderId="43" xfId="0" applyFont="1" applyFill="1" applyBorder="1" applyAlignment="1" applyProtection="1">
      <alignment horizontal="left" vertical="center" wrapText="1"/>
    </xf>
    <xf numFmtId="0" fontId="6" fillId="0" borderId="31" xfId="0" applyNumberFormat="1" applyFont="1" applyBorder="1" applyAlignment="1" applyProtection="1">
      <alignment horizontal="center" vertical="center" wrapText="1"/>
    </xf>
    <xf numFmtId="0" fontId="6" fillId="0" borderId="37" xfId="0" applyNumberFormat="1" applyFont="1" applyBorder="1" applyAlignment="1" applyProtection="1">
      <alignment horizontal="center" vertical="center" wrapText="1"/>
    </xf>
    <xf numFmtId="0" fontId="6" fillId="0" borderId="2" xfId="0" applyNumberFormat="1" applyFont="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43" fontId="6" fillId="3" borderId="2" xfId="5" applyFont="1" applyFill="1" applyBorder="1" applyAlignment="1" applyProtection="1">
      <alignment horizontal="center" vertical="center" wrapText="1"/>
    </xf>
    <xf numFmtId="0" fontId="6" fillId="0" borderId="2" xfId="5" applyNumberFormat="1" applyFont="1" applyBorder="1" applyAlignment="1" applyProtection="1">
      <alignment horizontal="center" vertical="center"/>
    </xf>
    <xf numFmtId="43" fontId="6" fillId="0" borderId="2" xfId="5" applyFont="1" applyBorder="1" applyAlignment="1" applyProtection="1">
      <alignment horizontal="center" vertical="center"/>
    </xf>
    <xf numFmtId="0" fontId="1" fillId="0" borderId="33" xfId="0" applyNumberFormat="1" applyFont="1" applyBorder="1" applyAlignment="1" applyProtection="1">
      <alignment horizontal="center"/>
    </xf>
    <xf numFmtId="0" fontId="1" fillId="0" borderId="34" xfId="0" applyNumberFormat="1" applyFont="1" applyBorder="1" applyAlignment="1" applyProtection="1">
      <alignment horizontal="center"/>
    </xf>
    <xf numFmtId="0" fontId="1" fillId="0" borderId="31" xfId="0" applyNumberFormat="1" applyFont="1" applyBorder="1" applyAlignment="1" applyProtection="1">
      <alignment horizontal="center" vertical="center"/>
    </xf>
    <xf numFmtId="0" fontId="9" fillId="0" borderId="38" xfId="0" applyNumberFormat="1" applyFont="1" applyBorder="1" applyAlignment="1" applyProtection="1">
      <alignment horizontal="center" vertical="center" wrapText="1"/>
    </xf>
    <xf numFmtId="0" fontId="23" fillId="0" borderId="44" xfId="0" applyFont="1" applyBorder="1" applyAlignment="1" applyProtection="1">
      <alignment horizontal="left" vertical="center" wrapText="1"/>
    </xf>
    <xf numFmtId="0" fontId="21" fillId="0" borderId="0" xfId="0" applyFont="1" applyBorder="1" applyAlignment="1" applyProtection="1">
      <alignment horizontal="center" vertical="center" wrapText="1"/>
    </xf>
  </cellXfs>
  <cellStyles count="7">
    <cellStyle name="Migliaia" xfId="5" builtinId="3"/>
    <cellStyle name="Normale" xfId="0" builtinId="0"/>
    <cellStyle name="Normale 2" xfId="1"/>
    <cellStyle name="Normale 3" xfId="2"/>
    <cellStyle name="Nota 2" xfId="3"/>
    <cellStyle name="Percentuale" xfId="4" builtinId="5"/>
    <cellStyle name="Valuta" xfId="6" builtinId="4"/>
  </cellStyles>
  <dxfs count="165">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CF305"/>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AAAAAA"/>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Lista Categoiri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E69E"/>
      </a:accent4>
      <a:accent5>
        <a:srgbClr val="4472C4"/>
      </a:accent5>
      <a:accent6>
        <a:srgbClr val="A4CD88"/>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pageSetUpPr fitToPage="1"/>
  </sheetPr>
  <dimension ref="A1:I689"/>
  <sheetViews>
    <sheetView tabSelected="1" zoomScale="85" zoomScaleNormal="85" zoomScaleSheetLayoutView="85" zoomScalePageLayoutView="70" workbookViewId="0">
      <selection activeCell="M16" sqref="M16"/>
    </sheetView>
  </sheetViews>
  <sheetFormatPr defaultColWidth="8.85546875" defaultRowHeight="15.75" x14ac:dyDescent="0.25"/>
  <cols>
    <col min="1" max="1" width="3.85546875" style="48" bestFit="1" customWidth="1"/>
    <col min="2" max="2" width="13.140625" style="6" bestFit="1" customWidth="1"/>
    <col min="3" max="3" width="50.7109375" style="1" customWidth="1"/>
    <col min="4" max="4" width="9.85546875" style="7" customWidth="1"/>
    <col min="5" max="5" width="11.85546875" style="2" bestFit="1" customWidth="1"/>
    <col min="6" max="6" width="20.7109375" style="3" customWidth="1"/>
    <col min="7" max="7" width="42.7109375" style="3" customWidth="1"/>
    <col min="8" max="8" width="20.7109375" style="4" customWidth="1"/>
    <col min="9" max="9" width="30.7109375" style="5" customWidth="1"/>
    <col min="10" max="16384" width="8.85546875" style="1"/>
  </cols>
  <sheetData>
    <row r="1" spans="1:9" s="21" customFormat="1" ht="136.15" customHeight="1" x14ac:dyDescent="0.2">
      <c r="A1" s="107" t="s">
        <v>713</v>
      </c>
      <c r="B1" s="107"/>
      <c r="C1" s="107"/>
      <c r="D1" s="107"/>
      <c r="E1" s="107"/>
      <c r="F1" s="107"/>
      <c r="G1" s="107"/>
      <c r="H1" s="107"/>
      <c r="I1" s="107"/>
    </row>
    <row r="2" spans="1:9" s="21" customFormat="1" ht="48.75" customHeight="1" thickBot="1" x14ac:dyDescent="0.25">
      <c r="A2" s="106" t="s">
        <v>712</v>
      </c>
      <c r="B2" s="106"/>
      <c r="C2" s="106"/>
      <c r="D2" s="106"/>
      <c r="E2" s="106"/>
      <c r="F2" s="106"/>
      <c r="G2" s="106"/>
      <c r="H2" s="106"/>
      <c r="I2" s="106"/>
    </row>
    <row r="3" spans="1:9" s="21" customFormat="1" ht="30" customHeight="1" thickTop="1" thickBot="1" x14ac:dyDescent="0.25">
      <c r="A3" s="86" t="s">
        <v>711</v>
      </c>
      <c r="B3" s="87"/>
      <c r="C3" s="87"/>
      <c r="D3" s="87"/>
      <c r="E3" s="87"/>
      <c r="F3" s="87"/>
      <c r="G3" s="87"/>
      <c r="H3" s="87"/>
      <c r="I3" s="88"/>
    </row>
    <row r="4" spans="1:9" s="21" customFormat="1" ht="13.5" thickTop="1" x14ac:dyDescent="0.2">
      <c r="A4" s="47"/>
      <c r="B4" s="19"/>
      <c r="C4" s="20"/>
      <c r="E4" s="22"/>
      <c r="F4" s="23"/>
      <c r="G4" s="23"/>
      <c r="I4" s="24"/>
    </row>
    <row r="5" spans="1:9" s="21" customFormat="1" ht="24" customHeight="1" x14ac:dyDescent="0.2">
      <c r="A5" s="89" t="s">
        <v>3</v>
      </c>
      <c r="B5" s="90"/>
      <c r="C5" s="90"/>
      <c r="D5" s="90"/>
      <c r="E5" s="90"/>
      <c r="F5" s="90"/>
      <c r="G5" s="90"/>
      <c r="H5" s="90"/>
      <c r="I5" s="91"/>
    </row>
    <row r="6" spans="1:9" s="21" customFormat="1" ht="19.149999999999999" customHeight="1" x14ac:dyDescent="0.2">
      <c r="A6" s="92" t="s">
        <v>710</v>
      </c>
      <c r="B6" s="92"/>
      <c r="C6" s="92"/>
      <c r="D6" s="92"/>
      <c r="E6" s="92"/>
      <c r="F6" s="92"/>
      <c r="G6" s="92"/>
      <c r="H6" s="92"/>
      <c r="I6" s="92"/>
    </row>
    <row r="7" spans="1:9" s="21" customFormat="1" ht="19.149999999999999" customHeight="1" x14ac:dyDescent="0.2">
      <c r="A7" s="93" t="s">
        <v>4</v>
      </c>
      <c r="B7" s="93"/>
      <c r="C7" s="93"/>
      <c r="D7" s="93"/>
      <c r="E7" s="93"/>
      <c r="F7" s="93"/>
      <c r="G7" s="93"/>
      <c r="H7" s="93"/>
      <c r="I7" s="93"/>
    </row>
    <row r="8" spans="1:9" s="21" customFormat="1" ht="19.149999999999999" customHeight="1" x14ac:dyDescent="0.2">
      <c r="A8" s="94" t="s">
        <v>5</v>
      </c>
      <c r="B8" s="94"/>
      <c r="C8" s="94"/>
      <c r="D8" s="94"/>
      <c r="E8" s="94"/>
      <c r="F8" s="94"/>
      <c r="G8" s="94"/>
      <c r="H8" s="94"/>
      <c r="I8" s="94"/>
    </row>
    <row r="9" spans="1:9" ht="16.5" thickBot="1" x14ac:dyDescent="0.3"/>
    <row r="10" spans="1:9" s="32" customFormat="1" ht="14.25" thickTop="1" thickBot="1" x14ac:dyDescent="0.2">
      <c r="A10" s="95" t="s">
        <v>694</v>
      </c>
      <c r="B10" s="96"/>
      <c r="C10" s="97" t="s">
        <v>6</v>
      </c>
      <c r="D10" s="98" t="s">
        <v>7</v>
      </c>
      <c r="E10" s="99" t="s">
        <v>8</v>
      </c>
      <c r="F10" s="100" t="s">
        <v>18</v>
      </c>
      <c r="G10" s="100"/>
      <c r="H10" s="101" t="s">
        <v>19</v>
      </c>
      <c r="I10" s="101" t="s">
        <v>10</v>
      </c>
    </row>
    <row r="11" spans="1:9" s="32" customFormat="1" ht="14.25" thickTop="1" thickBot="1" x14ac:dyDescent="0.2">
      <c r="A11" s="51" t="s">
        <v>692</v>
      </c>
      <c r="B11" s="52" t="s">
        <v>693</v>
      </c>
      <c r="C11" s="97"/>
      <c r="D11" s="98"/>
      <c r="E11" s="99"/>
      <c r="F11" s="30" t="s">
        <v>20</v>
      </c>
      <c r="G11" s="31" t="s">
        <v>21</v>
      </c>
      <c r="H11" s="101"/>
      <c r="I11" s="101"/>
    </row>
    <row r="12" spans="1:9" s="32" customFormat="1" ht="14.25" thickTop="1" thickBot="1" x14ac:dyDescent="0.25">
      <c r="A12" s="102"/>
      <c r="B12" s="102"/>
      <c r="C12" s="102"/>
      <c r="D12" s="102"/>
      <c r="E12" s="102"/>
      <c r="F12" s="102"/>
      <c r="G12" s="102"/>
      <c r="H12" s="102"/>
      <c r="I12" s="103"/>
    </row>
    <row r="13" spans="1:9" s="32" customFormat="1" ht="27" customHeight="1" thickTop="1" thickBot="1" x14ac:dyDescent="0.2">
      <c r="A13" s="80" t="s">
        <v>695</v>
      </c>
      <c r="B13" s="81"/>
      <c r="C13" s="81"/>
      <c r="D13" s="81"/>
      <c r="E13" s="81"/>
      <c r="F13" s="81"/>
      <c r="G13" s="81"/>
      <c r="H13" s="81"/>
      <c r="I13" s="82"/>
    </row>
    <row r="14" spans="1:9" s="32" customFormat="1" ht="27" customHeight="1" thickTop="1" x14ac:dyDescent="0.15">
      <c r="A14" s="104">
        <v>1</v>
      </c>
      <c r="B14" s="105" t="s">
        <v>670</v>
      </c>
      <c r="C14" s="53" t="s">
        <v>92</v>
      </c>
      <c r="D14" s="33" t="s">
        <v>12</v>
      </c>
      <c r="E14" s="54"/>
      <c r="F14" s="54"/>
      <c r="G14" s="55"/>
      <c r="H14" s="56"/>
      <c r="I14" s="74"/>
    </row>
    <row r="15" spans="1:9" s="38" customFormat="1" ht="27" customHeight="1" x14ac:dyDescent="0.2">
      <c r="A15" s="72"/>
      <c r="B15" s="73"/>
      <c r="C15" s="26" t="s">
        <v>38</v>
      </c>
      <c r="D15" s="57"/>
      <c r="E15" s="28">
        <v>1</v>
      </c>
      <c r="F15" s="25"/>
      <c r="G15" s="44"/>
      <c r="H15" s="29">
        <f>F15*E15</f>
        <v>0</v>
      </c>
      <c r="I15" s="71"/>
    </row>
    <row r="16" spans="1:9" s="32" customFormat="1" ht="27" customHeight="1" x14ac:dyDescent="0.15">
      <c r="A16" s="72">
        <f>A14+1</f>
        <v>2</v>
      </c>
      <c r="B16" s="73" t="s">
        <v>702</v>
      </c>
      <c r="C16" s="53" t="s">
        <v>78</v>
      </c>
      <c r="D16" s="33" t="s">
        <v>17</v>
      </c>
      <c r="E16" s="54"/>
      <c r="F16" s="54"/>
      <c r="G16" s="55"/>
      <c r="H16" s="56"/>
      <c r="I16" s="74"/>
    </row>
    <row r="17" spans="1:9" s="38" customFormat="1" ht="27" customHeight="1" x14ac:dyDescent="0.2">
      <c r="A17" s="72"/>
      <c r="B17" s="73"/>
      <c r="C17" s="26" t="s">
        <v>79</v>
      </c>
      <c r="D17" s="57"/>
      <c r="E17" s="28">
        <v>60</v>
      </c>
      <c r="F17" s="25"/>
      <c r="G17" s="44"/>
      <c r="H17" s="29">
        <f t="shared" ref="H17" si="0">F17*E17</f>
        <v>0</v>
      </c>
      <c r="I17" s="71"/>
    </row>
    <row r="18" spans="1:9" s="32" customFormat="1" ht="27" customHeight="1" x14ac:dyDescent="0.15">
      <c r="A18" s="72">
        <f>A16+1</f>
        <v>3</v>
      </c>
      <c r="B18" s="73" t="s">
        <v>701</v>
      </c>
      <c r="C18" s="53" t="s">
        <v>700</v>
      </c>
      <c r="D18" s="33" t="s">
        <v>17</v>
      </c>
      <c r="E18" s="54"/>
      <c r="F18" s="54"/>
      <c r="G18" s="55"/>
      <c r="H18" s="56"/>
      <c r="I18" s="74"/>
    </row>
    <row r="19" spans="1:9" s="38" customFormat="1" ht="27" customHeight="1" x14ac:dyDescent="0.2">
      <c r="A19" s="72"/>
      <c r="B19" s="73"/>
      <c r="C19" s="26" t="s">
        <v>23</v>
      </c>
      <c r="D19" s="57"/>
      <c r="E19" s="28">
        <v>1660.77</v>
      </c>
      <c r="F19" s="25"/>
      <c r="G19" s="44"/>
      <c r="H19" s="29">
        <f t="shared" ref="H19" si="1">F19*E19</f>
        <v>0</v>
      </c>
      <c r="I19" s="71"/>
    </row>
    <row r="20" spans="1:9" s="32" customFormat="1" ht="27" customHeight="1" x14ac:dyDescent="0.15">
      <c r="A20" s="72">
        <f>A18+1</f>
        <v>4</v>
      </c>
      <c r="B20" s="73" t="s">
        <v>703</v>
      </c>
      <c r="C20" s="53" t="s">
        <v>84</v>
      </c>
      <c r="D20" s="33" t="s">
        <v>17</v>
      </c>
      <c r="E20" s="54"/>
      <c r="F20" s="54"/>
      <c r="G20" s="55"/>
      <c r="H20" s="56"/>
      <c r="I20" s="74"/>
    </row>
    <row r="21" spans="1:9" s="38" customFormat="1" ht="27" customHeight="1" x14ac:dyDescent="0.2">
      <c r="A21" s="72"/>
      <c r="B21" s="73"/>
      <c r="C21" s="26" t="s">
        <v>23</v>
      </c>
      <c r="D21" s="57"/>
      <c r="E21" s="28">
        <v>108.49</v>
      </c>
      <c r="F21" s="25"/>
      <c r="G21" s="44"/>
      <c r="H21" s="29">
        <f t="shared" ref="H21" si="2">F21*E21</f>
        <v>0</v>
      </c>
      <c r="I21" s="71"/>
    </row>
    <row r="22" spans="1:9" s="32" customFormat="1" ht="27" customHeight="1" x14ac:dyDescent="0.15">
      <c r="A22" s="72">
        <f>A20+1</f>
        <v>5</v>
      </c>
      <c r="B22" s="73" t="s">
        <v>704</v>
      </c>
      <c r="C22" s="53" t="s">
        <v>88</v>
      </c>
      <c r="D22" s="33" t="s">
        <v>17</v>
      </c>
      <c r="E22" s="54"/>
      <c r="F22" s="54"/>
      <c r="G22" s="55"/>
      <c r="H22" s="56"/>
      <c r="I22" s="74"/>
    </row>
    <row r="23" spans="1:9" s="38" customFormat="1" ht="27" customHeight="1" x14ac:dyDescent="0.2">
      <c r="A23" s="72"/>
      <c r="B23" s="73"/>
      <c r="C23" s="26" t="s">
        <v>73</v>
      </c>
      <c r="D23" s="57"/>
      <c r="E23" s="28">
        <v>59</v>
      </c>
      <c r="F23" s="25"/>
      <c r="G23" s="44"/>
      <c r="H23" s="29">
        <f t="shared" ref="H23" si="3">F23*E23</f>
        <v>0</v>
      </c>
      <c r="I23" s="71"/>
    </row>
    <row r="24" spans="1:9" s="32" customFormat="1" ht="27" customHeight="1" x14ac:dyDescent="0.15">
      <c r="A24" s="72">
        <f>A22+1</f>
        <v>6</v>
      </c>
      <c r="B24" s="73" t="s">
        <v>705</v>
      </c>
      <c r="C24" s="53" t="s">
        <v>89</v>
      </c>
      <c r="D24" s="33" t="s">
        <v>14</v>
      </c>
      <c r="E24" s="54"/>
      <c r="F24" s="54"/>
      <c r="G24" s="55"/>
      <c r="H24" s="56"/>
      <c r="I24" s="74"/>
    </row>
    <row r="25" spans="1:9" s="38" customFormat="1" ht="27" customHeight="1" x14ac:dyDescent="0.2">
      <c r="A25" s="72"/>
      <c r="B25" s="73"/>
      <c r="C25" s="26" t="s">
        <v>83</v>
      </c>
      <c r="D25" s="57"/>
      <c r="E25" s="28">
        <v>100</v>
      </c>
      <c r="F25" s="25"/>
      <c r="G25" s="44"/>
      <c r="H25" s="29">
        <f t="shared" ref="H25" si="4">F25*E25</f>
        <v>0</v>
      </c>
      <c r="I25" s="71"/>
    </row>
    <row r="26" spans="1:9" s="32" customFormat="1" ht="27" customHeight="1" x14ac:dyDescent="0.15">
      <c r="A26" s="72">
        <f>A24+1</f>
        <v>7</v>
      </c>
      <c r="B26" s="73" t="s">
        <v>706</v>
      </c>
      <c r="C26" s="53" t="s">
        <v>50</v>
      </c>
      <c r="D26" s="33" t="s">
        <v>17</v>
      </c>
      <c r="E26" s="54"/>
      <c r="F26" s="54"/>
      <c r="G26" s="55"/>
      <c r="H26" s="56"/>
      <c r="I26" s="74"/>
    </row>
    <row r="27" spans="1:9" s="32" customFormat="1" ht="27" customHeight="1" x14ac:dyDescent="0.15">
      <c r="A27" s="72"/>
      <c r="B27" s="73"/>
      <c r="C27" s="26" t="s">
        <v>23</v>
      </c>
      <c r="D27" s="57"/>
      <c r="E27" s="28">
        <v>40.64</v>
      </c>
      <c r="F27" s="25"/>
      <c r="G27" s="44"/>
      <c r="H27" s="29">
        <f t="shared" ref="H27" si="5">F27*E27</f>
        <v>0</v>
      </c>
      <c r="I27" s="71"/>
    </row>
    <row r="28" spans="1:9" s="32" customFormat="1" ht="27" customHeight="1" x14ac:dyDescent="0.15">
      <c r="A28" s="72">
        <f>A26+1</f>
        <v>8</v>
      </c>
      <c r="B28" s="73" t="s">
        <v>639</v>
      </c>
      <c r="C28" s="53" t="s">
        <v>51</v>
      </c>
      <c r="D28" s="33" t="s">
        <v>17</v>
      </c>
      <c r="E28" s="54"/>
      <c r="F28" s="54"/>
      <c r="G28" s="55"/>
      <c r="H28" s="56"/>
      <c r="I28" s="74"/>
    </row>
    <row r="29" spans="1:9" s="32" customFormat="1" ht="27" customHeight="1" x14ac:dyDescent="0.15">
      <c r="A29" s="72"/>
      <c r="B29" s="73"/>
      <c r="C29" s="26" t="s">
        <v>23</v>
      </c>
      <c r="D29" s="57"/>
      <c r="E29" s="28">
        <v>3.02</v>
      </c>
      <c r="F29" s="25"/>
      <c r="G29" s="44"/>
      <c r="H29" s="29">
        <f t="shared" ref="H29" si="6">F29*E29</f>
        <v>0</v>
      </c>
      <c r="I29" s="71"/>
    </row>
    <row r="30" spans="1:9" s="32" customFormat="1" ht="27" customHeight="1" x14ac:dyDescent="0.15">
      <c r="A30" s="72">
        <f>A28+1</f>
        <v>9</v>
      </c>
      <c r="B30" s="73" t="s">
        <v>640</v>
      </c>
      <c r="C30" s="53" t="s">
        <v>52</v>
      </c>
      <c r="D30" s="33" t="s">
        <v>17</v>
      </c>
      <c r="E30" s="54"/>
      <c r="F30" s="54"/>
      <c r="G30" s="55"/>
      <c r="H30" s="56"/>
      <c r="I30" s="74"/>
    </row>
    <row r="31" spans="1:9" s="32" customFormat="1" ht="27" customHeight="1" x14ac:dyDescent="0.15">
      <c r="A31" s="72"/>
      <c r="B31" s="73"/>
      <c r="C31" s="26" t="s">
        <v>23</v>
      </c>
      <c r="D31" s="57"/>
      <c r="E31" s="28">
        <v>2.52</v>
      </c>
      <c r="F31" s="25"/>
      <c r="G31" s="44"/>
      <c r="H31" s="29">
        <f t="shared" ref="H31" si="7">F31*E31</f>
        <v>0</v>
      </c>
      <c r="I31" s="71"/>
    </row>
    <row r="32" spans="1:9" s="32" customFormat="1" ht="27" customHeight="1" x14ac:dyDescent="0.15">
      <c r="A32" s="72">
        <f>A30+1</f>
        <v>10</v>
      </c>
      <c r="B32" s="73" t="s">
        <v>641</v>
      </c>
      <c r="C32" s="53" t="s">
        <v>53</v>
      </c>
      <c r="D32" s="33" t="s">
        <v>17</v>
      </c>
      <c r="E32" s="54"/>
      <c r="F32" s="54"/>
      <c r="G32" s="55"/>
      <c r="H32" s="56"/>
      <c r="I32" s="74"/>
    </row>
    <row r="33" spans="1:9" s="32" customFormat="1" ht="27" customHeight="1" x14ac:dyDescent="0.15">
      <c r="A33" s="72"/>
      <c r="B33" s="73"/>
      <c r="C33" s="26" t="s">
        <v>23</v>
      </c>
      <c r="D33" s="57"/>
      <c r="E33" s="28">
        <v>150.79</v>
      </c>
      <c r="F33" s="25"/>
      <c r="G33" s="44"/>
      <c r="H33" s="29">
        <f t="shared" ref="H33" si="8">F33*E33</f>
        <v>0</v>
      </c>
      <c r="I33" s="71"/>
    </row>
    <row r="34" spans="1:9" s="32" customFormat="1" ht="27" customHeight="1" x14ac:dyDescent="0.15">
      <c r="A34" s="72">
        <f>A32+1</f>
        <v>11</v>
      </c>
      <c r="B34" s="73" t="s">
        <v>642</v>
      </c>
      <c r="C34" s="53" t="s">
        <v>54</v>
      </c>
      <c r="D34" s="33" t="s">
        <v>17</v>
      </c>
      <c r="E34" s="54"/>
      <c r="F34" s="54"/>
      <c r="G34" s="55"/>
      <c r="H34" s="56"/>
      <c r="I34" s="74"/>
    </row>
    <row r="35" spans="1:9" s="32" customFormat="1" ht="27" customHeight="1" x14ac:dyDescent="0.15">
      <c r="A35" s="72"/>
      <c r="B35" s="73"/>
      <c r="C35" s="26" t="s">
        <v>23</v>
      </c>
      <c r="D35" s="57"/>
      <c r="E35" s="28">
        <v>246.92</v>
      </c>
      <c r="F35" s="25"/>
      <c r="G35" s="44"/>
      <c r="H35" s="29">
        <f t="shared" ref="H35" si="9">F35*E35</f>
        <v>0</v>
      </c>
      <c r="I35" s="71"/>
    </row>
    <row r="36" spans="1:9" s="32" customFormat="1" ht="27" customHeight="1" x14ac:dyDescent="0.15">
      <c r="A36" s="72">
        <f>A34+1</f>
        <v>12</v>
      </c>
      <c r="B36" s="73" t="s">
        <v>644</v>
      </c>
      <c r="C36" s="53" t="s">
        <v>56</v>
      </c>
      <c r="D36" s="33" t="s">
        <v>17</v>
      </c>
      <c r="E36" s="54"/>
      <c r="F36" s="54"/>
      <c r="G36" s="55"/>
      <c r="H36" s="56"/>
      <c r="I36" s="74"/>
    </row>
    <row r="37" spans="1:9" s="32" customFormat="1" ht="27" customHeight="1" x14ac:dyDescent="0.15">
      <c r="A37" s="72"/>
      <c r="B37" s="73"/>
      <c r="C37" s="26" t="s">
        <v>23</v>
      </c>
      <c r="D37" s="57"/>
      <c r="E37" s="28">
        <v>59</v>
      </c>
      <c r="F37" s="25"/>
      <c r="G37" s="44"/>
      <c r="H37" s="29">
        <f t="shared" ref="H37" si="10">F37*E37</f>
        <v>0</v>
      </c>
      <c r="I37" s="71"/>
    </row>
    <row r="38" spans="1:9" s="32" customFormat="1" ht="27" customHeight="1" x14ac:dyDescent="0.15">
      <c r="A38" s="72">
        <f>A36+1</f>
        <v>13</v>
      </c>
      <c r="B38" s="73" t="s">
        <v>643</v>
      </c>
      <c r="C38" s="53" t="s">
        <v>55</v>
      </c>
      <c r="D38" s="33" t="s">
        <v>17</v>
      </c>
      <c r="E38" s="54"/>
      <c r="F38" s="54"/>
      <c r="G38" s="55"/>
      <c r="H38" s="56"/>
      <c r="I38" s="74"/>
    </row>
    <row r="39" spans="1:9" s="32" customFormat="1" ht="27" customHeight="1" x14ac:dyDescent="0.15">
      <c r="A39" s="72"/>
      <c r="B39" s="73"/>
      <c r="C39" s="26" t="s">
        <v>23</v>
      </c>
      <c r="D39" s="57"/>
      <c r="E39" s="28">
        <v>310.57</v>
      </c>
      <c r="F39" s="25"/>
      <c r="G39" s="44"/>
      <c r="H39" s="29">
        <f t="shared" ref="H39" si="11">F39*E39</f>
        <v>0</v>
      </c>
      <c r="I39" s="71"/>
    </row>
    <row r="40" spans="1:9" s="32" customFormat="1" ht="27" customHeight="1" x14ac:dyDescent="0.15">
      <c r="A40" s="72">
        <f>A38+1</f>
        <v>14</v>
      </c>
      <c r="B40" s="73" t="s">
        <v>645</v>
      </c>
      <c r="C40" s="53" t="s">
        <v>57</v>
      </c>
      <c r="D40" s="33" t="s">
        <v>17</v>
      </c>
      <c r="E40" s="54"/>
      <c r="F40" s="54"/>
      <c r="G40" s="55"/>
      <c r="H40" s="56"/>
      <c r="I40" s="74"/>
    </row>
    <row r="41" spans="1:9" s="32" customFormat="1" ht="27" customHeight="1" x14ac:dyDescent="0.15">
      <c r="A41" s="72"/>
      <c r="B41" s="73"/>
      <c r="C41" s="26" t="s">
        <v>23</v>
      </c>
      <c r="D41" s="57"/>
      <c r="E41" s="28">
        <v>50.69</v>
      </c>
      <c r="F41" s="25"/>
      <c r="G41" s="44"/>
      <c r="H41" s="29">
        <f t="shared" ref="H41" si="12">F41*E41</f>
        <v>0</v>
      </c>
      <c r="I41" s="71"/>
    </row>
    <row r="42" spans="1:9" s="32" customFormat="1" ht="27" customHeight="1" x14ac:dyDescent="0.15">
      <c r="A42" s="72">
        <f>A40+1</f>
        <v>15</v>
      </c>
      <c r="B42" s="73" t="s">
        <v>646</v>
      </c>
      <c r="C42" s="53" t="s">
        <v>58</v>
      </c>
      <c r="D42" s="33" t="s">
        <v>17</v>
      </c>
      <c r="E42" s="54"/>
      <c r="F42" s="54"/>
      <c r="G42" s="55"/>
      <c r="H42" s="56"/>
      <c r="I42" s="74"/>
    </row>
    <row r="43" spans="1:9" s="32" customFormat="1" ht="27" customHeight="1" x14ac:dyDescent="0.15">
      <c r="A43" s="72"/>
      <c r="B43" s="73"/>
      <c r="C43" s="26" t="s">
        <v>23</v>
      </c>
      <c r="D43" s="57"/>
      <c r="E43" s="28">
        <v>1660.77</v>
      </c>
      <c r="F43" s="25"/>
      <c r="G43" s="44"/>
      <c r="H43" s="29">
        <f t="shared" ref="H43" si="13">F43*E43</f>
        <v>0</v>
      </c>
      <c r="I43" s="71"/>
    </row>
    <row r="44" spans="1:9" s="32" customFormat="1" ht="27" customHeight="1" x14ac:dyDescent="0.15">
      <c r="A44" s="72">
        <f>A42+1</f>
        <v>16</v>
      </c>
      <c r="B44" s="73" t="s">
        <v>647</v>
      </c>
      <c r="C44" s="53" t="s">
        <v>59</v>
      </c>
      <c r="D44" s="33" t="s">
        <v>12</v>
      </c>
      <c r="E44" s="54"/>
      <c r="F44" s="54"/>
      <c r="G44" s="55"/>
      <c r="H44" s="56"/>
      <c r="I44" s="74"/>
    </row>
    <row r="45" spans="1:9" s="32" customFormat="1" ht="27" customHeight="1" x14ac:dyDescent="0.15">
      <c r="A45" s="72"/>
      <c r="B45" s="73"/>
      <c r="C45" s="26" t="s">
        <v>38</v>
      </c>
      <c r="D45" s="57"/>
      <c r="E45" s="28">
        <v>19</v>
      </c>
      <c r="F45" s="25"/>
      <c r="G45" s="44"/>
      <c r="H45" s="29">
        <f t="shared" ref="H45" si="14">F45*E45</f>
        <v>0</v>
      </c>
      <c r="I45" s="71"/>
    </row>
    <row r="46" spans="1:9" s="32" customFormat="1" ht="27" customHeight="1" x14ac:dyDescent="0.15">
      <c r="A46" s="72">
        <f>A44+1</f>
        <v>17</v>
      </c>
      <c r="B46" s="73" t="s">
        <v>652</v>
      </c>
      <c r="C46" s="53" t="s">
        <v>65</v>
      </c>
      <c r="D46" s="33" t="s">
        <v>17</v>
      </c>
      <c r="E46" s="54"/>
      <c r="F46" s="54"/>
      <c r="G46" s="55"/>
      <c r="H46" s="56"/>
      <c r="I46" s="74"/>
    </row>
    <row r="47" spans="1:9" s="38" customFormat="1" ht="27" customHeight="1" x14ac:dyDescent="0.2">
      <c r="A47" s="72"/>
      <c r="B47" s="73"/>
      <c r="C47" s="26" t="s">
        <v>23</v>
      </c>
      <c r="D47" s="57"/>
      <c r="E47" s="28">
        <v>161.08000000000001</v>
      </c>
      <c r="F47" s="25"/>
      <c r="G47" s="44"/>
      <c r="H47" s="29">
        <f t="shared" ref="H47" si="15">F47*E47</f>
        <v>0</v>
      </c>
      <c r="I47" s="71"/>
    </row>
    <row r="48" spans="1:9" s="32" customFormat="1" ht="27" customHeight="1" x14ac:dyDescent="0.15">
      <c r="A48" s="72">
        <f>A46+1</f>
        <v>18</v>
      </c>
      <c r="B48" s="73" t="s">
        <v>653</v>
      </c>
      <c r="C48" s="53" t="s">
        <v>66</v>
      </c>
      <c r="D48" s="33" t="s">
        <v>17</v>
      </c>
      <c r="E48" s="54"/>
      <c r="F48" s="54"/>
      <c r="G48" s="55"/>
      <c r="H48" s="56"/>
      <c r="I48" s="74"/>
    </row>
    <row r="49" spans="1:9" s="38" customFormat="1" ht="27" customHeight="1" x14ac:dyDescent="0.2">
      <c r="A49" s="72"/>
      <c r="B49" s="73"/>
      <c r="C49" s="26" t="s">
        <v>23</v>
      </c>
      <c r="D49" s="57"/>
      <c r="E49" s="28">
        <v>52.86</v>
      </c>
      <c r="F49" s="25"/>
      <c r="G49" s="44"/>
      <c r="H49" s="29">
        <f t="shared" ref="H49" si="16">F49*E49</f>
        <v>0</v>
      </c>
      <c r="I49" s="71"/>
    </row>
    <row r="50" spans="1:9" s="32" customFormat="1" ht="27" customHeight="1" x14ac:dyDescent="0.15">
      <c r="A50" s="72">
        <f>A48+1</f>
        <v>19</v>
      </c>
      <c r="B50" s="73" t="s">
        <v>654</v>
      </c>
      <c r="C50" s="53" t="s">
        <v>67</v>
      </c>
      <c r="D50" s="33" t="s">
        <v>17</v>
      </c>
      <c r="E50" s="54"/>
      <c r="F50" s="54"/>
      <c r="G50" s="55"/>
      <c r="H50" s="56"/>
      <c r="I50" s="74"/>
    </row>
    <row r="51" spans="1:9" s="38" customFormat="1" ht="27" customHeight="1" x14ac:dyDescent="0.2">
      <c r="A51" s="72"/>
      <c r="B51" s="73"/>
      <c r="C51" s="26" t="s">
        <v>23</v>
      </c>
      <c r="D51" s="57"/>
      <c r="E51" s="28">
        <v>10.88</v>
      </c>
      <c r="F51" s="25"/>
      <c r="G51" s="44"/>
      <c r="H51" s="29">
        <f t="shared" ref="H51" si="17">F51*E51</f>
        <v>0</v>
      </c>
      <c r="I51" s="71"/>
    </row>
    <row r="52" spans="1:9" s="32" customFormat="1" ht="27" customHeight="1" x14ac:dyDescent="0.15">
      <c r="A52" s="72">
        <f>A50+1</f>
        <v>20</v>
      </c>
      <c r="B52" s="73" t="s">
        <v>661</v>
      </c>
      <c r="C52" s="53" t="s">
        <v>77</v>
      </c>
      <c r="D52" s="33" t="s">
        <v>17</v>
      </c>
      <c r="E52" s="54"/>
      <c r="F52" s="54"/>
      <c r="G52" s="55"/>
      <c r="H52" s="56"/>
      <c r="I52" s="74"/>
    </row>
    <row r="53" spans="1:9" s="38" customFormat="1" ht="27" customHeight="1" x14ac:dyDescent="0.2">
      <c r="A53" s="72"/>
      <c r="B53" s="73"/>
      <c r="C53" s="26" t="s">
        <v>23</v>
      </c>
      <c r="D53" s="57"/>
      <c r="E53" s="28">
        <v>1650.66</v>
      </c>
      <c r="F53" s="25"/>
      <c r="G53" s="44"/>
      <c r="H53" s="29">
        <f t="shared" ref="H53" si="18">F53*E53</f>
        <v>0</v>
      </c>
      <c r="I53" s="71"/>
    </row>
    <row r="54" spans="1:9" s="32" customFormat="1" ht="27" customHeight="1" x14ac:dyDescent="0.15">
      <c r="A54" s="72">
        <f>A52+1</f>
        <v>21</v>
      </c>
      <c r="B54" s="73" t="s">
        <v>664</v>
      </c>
      <c r="C54" s="53" t="s">
        <v>82</v>
      </c>
      <c r="D54" s="33" t="s">
        <v>14</v>
      </c>
      <c r="E54" s="54"/>
      <c r="F54" s="54"/>
      <c r="G54" s="55"/>
      <c r="H54" s="56"/>
      <c r="I54" s="74"/>
    </row>
    <row r="55" spans="1:9" s="38" customFormat="1" ht="27" customHeight="1" x14ac:dyDescent="0.2">
      <c r="A55" s="72"/>
      <c r="B55" s="73"/>
      <c r="C55" s="26" t="s">
        <v>83</v>
      </c>
      <c r="D55" s="57"/>
      <c r="E55" s="28">
        <v>933.35</v>
      </c>
      <c r="F55" s="25"/>
      <c r="G55" s="44"/>
      <c r="H55" s="29">
        <f t="shared" ref="H55" si="19">F55*E55</f>
        <v>0</v>
      </c>
      <c r="I55" s="71"/>
    </row>
    <row r="56" spans="1:9" s="32" customFormat="1" ht="27" customHeight="1" x14ac:dyDescent="0.15">
      <c r="A56" s="72">
        <f>A54+1</f>
        <v>22</v>
      </c>
      <c r="B56" s="73" t="s">
        <v>650</v>
      </c>
      <c r="C56" s="53" t="s">
        <v>63</v>
      </c>
      <c r="D56" s="33" t="s">
        <v>17</v>
      </c>
      <c r="E56" s="54"/>
      <c r="F56" s="54"/>
      <c r="G56" s="55"/>
      <c r="H56" s="56"/>
      <c r="I56" s="74"/>
    </row>
    <row r="57" spans="1:9" s="38" customFormat="1" ht="27" customHeight="1" x14ac:dyDescent="0.2">
      <c r="A57" s="72"/>
      <c r="B57" s="73"/>
      <c r="C57" s="26" t="s">
        <v>23</v>
      </c>
      <c r="D57" s="57"/>
      <c r="E57" s="28">
        <v>92.73</v>
      </c>
      <c r="F57" s="25"/>
      <c r="G57" s="44"/>
      <c r="H57" s="29">
        <f t="shared" ref="H57" si="20">F57*E57</f>
        <v>0</v>
      </c>
      <c r="I57" s="71"/>
    </row>
    <row r="58" spans="1:9" s="32" customFormat="1" ht="27" customHeight="1" x14ac:dyDescent="0.15">
      <c r="A58" s="72">
        <f>A56+1</f>
        <v>23</v>
      </c>
      <c r="B58" s="73" t="s">
        <v>656</v>
      </c>
      <c r="C58" s="53" t="s">
        <v>69</v>
      </c>
      <c r="D58" s="33" t="s">
        <v>17</v>
      </c>
      <c r="E58" s="54"/>
      <c r="F58" s="54"/>
      <c r="G58" s="55"/>
      <c r="H58" s="56"/>
      <c r="I58" s="74"/>
    </row>
    <row r="59" spans="1:9" s="38" customFormat="1" ht="27" customHeight="1" x14ac:dyDescent="0.2">
      <c r="A59" s="72"/>
      <c r="B59" s="73"/>
      <c r="C59" s="26" t="s">
        <v>23</v>
      </c>
      <c r="D59" s="57"/>
      <c r="E59" s="28">
        <v>325.77</v>
      </c>
      <c r="F59" s="25"/>
      <c r="G59" s="44"/>
      <c r="H59" s="29">
        <f t="shared" ref="H59" si="21">F59*E59</f>
        <v>0</v>
      </c>
      <c r="I59" s="71"/>
    </row>
    <row r="60" spans="1:9" s="32" customFormat="1" ht="27" customHeight="1" x14ac:dyDescent="0.15">
      <c r="A60" s="72">
        <f>A58+1</f>
        <v>24</v>
      </c>
      <c r="B60" s="73" t="s">
        <v>657</v>
      </c>
      <c r="C60" s="53" t="s">
        <v>70</v>
      </c>
      <c r="D60" s="33" t="s">
        <v>17</v>
      </c>
      <c r="E60" s="54"/>
      <c r="F60" s="54"/>
      <c r="G60" s="55"/>
      <c r="H60" s="56"/>
      <c r="I60" s="74"/>
    </row>
    <row r="61" spans="1:9" s="38" customFormat="1" ht="27" customHeight="1" x14ac:dyDescent="0.2">
      <c r="A61" s="72"/>
      <c r="B61" s="73"/>
      <c r="C61" s="26" t="s">
        <v>23</v>
      </c>
      <c r="D61" s="57"/>
      <c r="E61" s="28">
        <v>17.03</v>
      </c>
      <c r="F61" s="25"/>
      <c r="G61" s="44"/>
      <c r="H61" s="29">
        <f t="shared" ref="H61" si="22">F61*E61</f>
        <v>0</v>
      </c>
      <c r="I61" s="71"/>
    </row>
    <row r="62" spans="1:9" s="32" customFormat="1" ht="27" customHeight="1" x14ac:dyDescent="0.15">
      <c r="A62" s="72">
        <f>A60+1</f>
        <v>25</v>
      </c>
      <c r="B62" s="73" t="s">
        <v>658</v>
      </c>
      <c r="C62" s="53" t="s">
        <v>71</v>
      </c>
      <c r="D62" s="33" t="s">
        <v>17</v>
      </c>
      <c r="E62" s="54"/>
      <c r="F62" s="54"/>
      <c r="G62" s="55"/>
      <c r="H62" s="56"/>
      <c r="I62" s="74"/>
    </row>
    <row r="63" spans="1:9" s="38" customFormat="1" ht="27" customHeight="1" x14ac:dyDescent="0.2">
      <c r="A63" s="72"/>
      <c r="B63" s="73"/>
      <c r="C63" s="26" t="s">
        <v>23</v>
      </c>
      <c r="D63" s="57"/>
      <c r="E63" s="28">
        <v>1.05</v>
      </c>
      <c r="F63" s="25"/>
      <c r="G63" s="44"/>
      <c r="H63" s="29">
        <f t="shared" ref="H63" si="23">F63*E63</f>
        <v>0</v>
      </c>
      <c r="I63" s="71"/>
    </row>
    <row r="64" spans="1:9" s="32" customFormat="1" ht="27" customHeight="1" x14ac:dyDescent="0.15">
      <c r="A64" s="72">
        <f>A62+1</f>
        <v>26</v>
      </c>
      <c r="B64" s="73" t="s">
        <v>655</v>
      </c>
      <c r="C64" s="53" t="s">
        <v>68</v>
      </c>
      <c r="D64" s="33" t="s">
        <v>17</v>
      </c>
      <c r="E64" s="54"/>
      <c r="F64" s="54"/>
      <c r="G64" s="55"/>
      <c r="H64" s="56"/>
      <c r="I64" s="74"/>
    </row>
    <row r="65" spans="1:9" s="38" customFormat="1" ht="27" customHeight="1" x14ac:dyDescent="0.2">
      <c r="A65" s="72"/>
      <c r="B65" s="73"/>
      <c r="C65" s="26" t="s">
        <v>23</v>
      </c>
      <c r="D65" s="57"/>
      <c r="E65" s="28">
        <v>3</v>
      </c>
      <c r="F65" s="25"/>
      <c r="G65" s="44"/>
      <c r="H65" s="29">
        <f t="shared" ref="H65" si="24">F65*E65</f>
        <v>0</v>
      </c>
      <c r="I65" s="71"/>
    </row>
    <row r="66" spans="1:9" s="32" customFormat="1" ht="27" customHeight="1" x14ac:dyDescent="0.15">
      <c r="A66" s="72">
        <f>A64+1</f>
        <v>27</v>
      </c>
      <c r="B66" s="73" t="s">
        <v>666</v>
      </c>
      <c r="C66" s="53" t="s">
        <v>86</v>
      </c>
      <c r="D66" s="33" t="s">
        <v>17</v>
      </c>
      <c r="E66" s="54"/>
      <c r="F66" s="54"/>
      <c r="G66" s="55"/>
      <c r="H66" s="56"/>
      <c r="I66" s="74"/>
    </row>
    <row r="67" spans="1:9" s="38" customFormat="1" ht="27" customHeight="1" x14ac:dyDescent="0.2">
      <c r="A67" s="72"/>
      <c r="B67" s="73"/>
      <c r="C67" s="26" t="s">
        <v>23</v>
      </c>
      <c r="D67" s="57"/>
      <c r="E67" s="28">
        <v>311.75</v>
      </c>
      <c r="F67" s="25"/>
      <c r="G67" s="44"/>
      <c r="H67" s="29">
        <f t="shared" ref="H67" si="25">F67*E67</f>
        <v>0</v>
      </c>
      <c r="I67" s="71"/>
    </row>
    <row r="68" spans="1:9" s="32" customFormat="1" ht="27" customHeight="1" x14ac:dyDescent="0.15">
      <c r="A68" s="72">
        <f>A66+1</f>
        <v>28</v>
      </c>
      <c r="B68" s="73" t="s">
        <v>667</v>
      </c>
      <c r="C68" s="53" t="s">
        <v>87</v>
      </c>
      <c r="D68" s="33" t="s">
        <v>17</v>
      </c>
      <c r="E68" s="54"/>
      <c r="F68" s="54"/>
      <c r="G68" s="55"/>
      <c r="H68" s="56"/>
      <c r="I68" s="74"/>
    </row>
    <row r="69" spans="1:9" s="38" customFormat="1" ht="27" customHeight="1" x14ac:dyDescent="0.2">
      <c r="A69" s="72"/>
      <c r="B69" s="73"/>
      <c r="C69" s="26" t="s">
        <v>23</v>
      </c>
      <c r="D69" s="57"/>
      <c r="E69" s="28">
        <v>18.72</v>
      </c>
      <c r="F69" s="25"/>
      <c r="G69" s="44"/>
      <c r="H69" s="29">
        <f t="shared" ref="H69" si="26">F69*E69</f>
        <v>0</v>
      </c>
      <c r="I69" s="71"/>
    </row>
    <row r="70" spans="1:9" s="32" customFormat="1" ht="27" customHeight="1" x14ac:dyDescent="0.15">
      <c r="A70" s="72">
        <f>A68+1</f>
        <v>29</v>
      </c>
      <c r="B70" s="73" t="s">
        <v>679</v>
      </c>
      <c r="C70" s="53" t="s">
        <v>101</v>
      </c>
      <c r="D70" s="33" t="s">
        <v>12</v>
      </c>
      <c r="E70" s="54"/>
      <c r="F70" s="54"/>
      <c r="G70" s="55"/>
      <c r="H70" s="56"/>
      <c r="I70" s="74"/>
    </row>
    <row r="71" spans="1:9" s="38" customFormat="1" ht="27" customHeight="1" x14ac:dyDescent="0.2">
      <c r="A71" s="72"/>
      <c r="B71" s="73"/>
      <c r="C71" s="26" t="s">
        <v>38</v>
      </c>
      <c r="D71" s="57"/>
      <c r="E71" s="28">
        <v>8</v>
      </c>
      <c r="F71" s="25"/>
      <c r="G71" s="44"/>
      <c r="H71" s="29">
        <f t="shared" ref="H71" si="27">F71*E71</f>
        <v>0</v>
      </c>
      <c r="I71" s="71"/>
    </row>
    <row r="72" spans="1:9" s="32" customFormat="1" ht="27" customHeight="1" x14ac:dyDescent="0.15">
      <c r="A72" s="72">
        <f>A70+1</f>
        <v>30</v>
      </c>
      <c r="B72" s="73" t="s">
        <v>668</v>
      </c>
      <c r="C72" s="53" t="s">
        <v>90</v>
      </c>
      <c r="D72" s="33" t="s">
        <v>17</v>
      </c>
      <c r="E72" s="54"/>
      <c r="F72" s="54"/>
      <c r="G72" s="55"/>
      <c r="H72" s="56"/>
      <c r="I72" s="74"/>
    </row>
    <row r="73" spans="1:9" s="38" customFormat="1" ht="27" customHeight="1" x14ac:dyDescent="0.2">
      <c r="A73" s="72"/>
      <c r="B73" s="73"/>
      <c r="C73" s="26" t="s">
        <v>23</v>
      </c>
      <c r="D73" s="57"/>
      <c r="E73" s="28">
        <v>6.9</v>
      </c>
      <c r="F73" s="25"/>
      <c r="G73" s="44"/>
      <c r="H73" s="29">
        <f t="shared" ref="H73" si="28">F73*E73</f>
        <v>0</v>
      </c>
      <c r="I73" s="71"/>
    </row>
    <row r="74" spans="1:9" s="32" customFormat="1" ht="27" customHeight="1" x14ac:dyDescent="0.15">
      <c r="A74" s="72">
        <f>A72+1</f>
        <v>31</v>
      </c>
      <c r="B74" s="73" t="s">
        <v>669</v>
      </c>
      <c r="C74" s="53" t="s">
        <v>91</v>
      </c>
      <c r="D74" s="33" t="s">
        <v>12</v>
      </c>
      <c r="E74" s="54"/>
      <c r="F74" s="54"/>
      <c r="G74" s="55"/>
      <c r="H74" s="56"/>
      <c r="I74" s="74"/>
    </row>
    <row r="75" spans="1:9" s="38" customFormat="1" ht="27" customHeight="1" x14ac:dyDescent="0.2">
      <c r="A75" s="72"/>
      <c r="B75" s="73"/>
      <c r="C75" s="26" t="s">
        <v>38</v>
      </c>
      <c r="D75" s="57"/>
      <c r="E75" s="28">
        <v>24</v>
      </c>
      <c r="F75" s="25"/>
      <c r="G75" s="44"/>
      <c r="H75" s="29">
        <f t="shared" ref="H75" si="29">F75*E75</f>
        <v>0</v>
      </c>
      <c r="I75" s="71"/>
    </row>
    <row r="76" spans="1:9" s="32" customFormat="1" ht="27" customHeight="1" x14ac:dyDescent="0.15">
      <c r="A76" s="72">
        <f>A74+1</f>
        <v>32</v>
      </c>
      <c r="B76" s="73" t="s">
        <v>691</v>
      </c>
      <c r="C76" s="53" t="s">
        <v>93</v>
      </c>
      <c r="D76" s="33" t="s">
        <v>12</v>
      </c>
      <c r="E76" s="54"/>
      <c r="F76" s="54"/>
      <c r="G76" s="55"/>
      <c r="H76" s="56"/>
      <c r="I76" s="74"/>
    </row>
    <row r="77" spans="1:9" s="38" customFormat="1" ht="27" customHeight="1" x14ac:dyDescent="0.2">
      <c r="A77" s="72"/>
      <c r="B77" s="73"/>
      <c r="C77" s="26" t="s">
        <v>38</v>
      </c>
      <c r="D77" s="57"/>
      <c r="E77" s="28">
        <v>1</v>
      </c>
      <c r="F77" s="25"/>
      <c r="G77" s="44"/>
      <c r="H77" s="29">
        <f t="shared" ref="H77" si="30">F77*E77</f>
        <v>0</v>
      </c>
      <c r="I77" s="71"/>
    </row>
    <row r="78" spans="1:9" s="32" customFormat="1" ht="27" customHeight="1" x14ac:dyDescent="0.15">
      <c r="A78" s="72">
        <f>A76+1</f>
        <v>33</v>
      </c>
      <c r="B78" s="73" t="s">
        <v>674</v>
      </c>
      <c r="C78" s="53" t="s">
        <v>97</v>
      </c>
      <c r="D78" s="33" t="s">
        <v>17</v>
      </c>
      <c r="E78" s="54"/>
      <c r="F78" s="54"/>
      <c r="G78" s="55"/>
      <c r="H78" s="56"/>
      <c r="I78" s="74"/>
    </row>
    <row r="79" spans="1:9" s="38" customFormat="1" ht="27" customHeight="1" x14ac:dyDescent="0.2">
      <c r="A79" s="72"/>
      <c r="B79" s="73"/>
      <c r="C79" s="26" t="s">
        <v>23</v>
      </c>
      <c r="D79" s="57"/>
      <c r="E79" s="28">
        <v>2808.52</v>
      </c>
      <c r="F79" s="25"/>
      <c r="G79" s="44"/>
      <c r="H79" s="29">
        <f t="shared" ref="H79" si="31">F79*E79</f>
        <v>0</v>
      </c>
      <c r="I79" s="71"/>
    </row>
    <row r="80" spans="1:9" s="32" customFormat="1" ht="27" customHeight="1" x14ac:dyDescent="0.15">
      <c r="A80" s="72">
        <f>A78+1</f>
        <v>34</v>
      </c>
      <c r="B80" s="73" t="s">
        <v>665</v>
      </c>
      <c r="C80" s="53" t="s">
        <v>85</v>
      </c>
      <c r="D80" s="33" t="s">
        <v>17</v>
      </c>
      <c r="E80" s="54"/>
      <c r="F80" s="54"/>
      <c r="G80" s="55"/>
      <c r="H80" s="56"/>
      <c r="I80" s="74"/>
    </row>
    <row r="81" spans="1:9" s="38" customFormat="1" ht="27" customHeight="1" x14ac:dyDescent="0.2">
      <c r="A81" s="72"/>
      <c r="B81" s="73"/>
      <c r="C81" s="26" t="s">
        <v>23</v>
      </c>
      <c r="D81" s="57"/>
      <c r="E81" s="28">
        <v>176.53</v>
      </c>
      <c r="F81" s="25"/>
      <c r="G81" s="44"/>
      <c r="H81" s="29">
        <f t="shared" ref="H81" si="32">F81*E81</f>
        <v>0</v>
      </c>
      <c r="I81" s="71"/>
    </row>
    <row r="82" spans="1:9" s="32" customFormat="1" ht="27" customHeight="1" x14ac:dyDescent="0.15">
      <c r="A82" s="72">
        <f>A80+1</f>
        <v>35</v>
      </c>
      <c r="B82" s="73" t="s">
        <v>662</v>
      </c>
      <c r="C82" s="53" t="s">
        <v>80</v>
      </c>
      <c r="D82" s="33" t="s">
        <v>17</v>
      </c>
      <c r="E82" s="54"/>
      <c r="F82" s="54"/>
      <c r="G82" s="55"/>
      <c r="H82" s="56"/>
      <c r="I82" s="74"/>
    </row>
    <row r="83" spans="1:9" s="38" customFormat="1" ht="27" customHeight="1" x14ac:dyDescent="0.2">
      <c r="A83" s="72"/>
      <c r="B83" s="73"/>
      <c r="C83" s="26" t="s">
        <v>23</v>
      </c>
      <c r="D83" s="57"/>
      <c r="E83" s="28">
        <v>176.53</v>
      </c>
      <c r="F83" s="25"/>
      <c r="G83" s="44"/>
      <c r="H83" s="29">
        <f t="shared" ref="H83" si="33">F83*E83</f>
        <v>0</v>
      </c>
      <c r="I83" s="71"/>
    </row>
    <row r="84" spans="1:9" s="32" customFormat="1" ht="27" customHeight="1" x14ac:dyDescent="0.15">
      <c r="A84" s="72">
        <f>A82+1</f>
        <v>36</v>
      </c>
      <c r="B84" s="73" t="s">
        <v>663</v>
      </c>
      <c r="C84" s="53" t="s">
        <v>81</v>
      </c>
      <c r="D84" s="33" t="s">
        <v>17</v>
      </c>
      <c r="E84" s="54"/>
      <c r="F84" s="54"/>
      <c r="G84" s="55"/>
      <c r="H84" s="56"/>
      <c r="I84" s="74"/>
    </row>
    <row r="85" spans="1:9" s="38" customFormat="1" ht="27" customHeight="1" x14ac:dyDescent="0.2">
      <c r="A85" s="72"/>
      <c r="B85" s="73"/>
      <c r="C85" s="26" t="s">
        <v>23</v>
      </c>
      <c r="D85" s="57"/>
      <c r="E85" s="28">
        <v>74.67</v>
      </c>
      <c r="F85" s="25"/>
      <c r="G85" s="44"/>
      <c r="H85" s="29">
        <f t="shared" ref="H85" si="34">F85*E85</f>
        <v>0</v>
      </c>
      <c r="I85" s="71"/>
    </row>
    <row r="86" spans="1:9" s="32" customFormat="1" ht="27" customHeight="1" x14ac:dyDescent="0.15">
      <c r="A86" s="72">
        <f>A84+1</f>
        <v>37</v>
      </c>
      <c r="B86" s="73" t="s">
        <v>651</v>
      </c>
      <c r="C86" s="53" t="s">
        <v>64</v>
      </c>
      <c r="D86" s="33" t="s">
        <v>17</v>
      </c>
      <c r="E86" s="54"/>
      <c r="F86" s="54"/>
      <c r="G86" s="55"/>
      <c r="H86" s="56"/>
      <c r="I86" s="74"/>
    </row>
    <row r="87" spans="1:9" s="38" customFormat="1" ht="27" customHeight="1" x14ac:dyDescent="0.2">
      <c r="A87" s="72"/>
      <c r="B87" s="73"/>
      <c r="C87" s="26" t="s">
        <v>23</v>
      </c>
      <c r="D87" s="57"/>
      <c r="E87" s="28">
        <v>400</v>
      </c>
      <c r="F87" s="25"/>
      <c r="G87" s="44"/>
      <c r="H87" s="29">
        <f t="shared" ref="H87" si="35">F87*E87</f>
        <v>0</v>
      </c>
      <c r="I87" s="71"/>
    </row>
    <row r="88" spans="1:9" s="32" customFormat="1" ht="27" customHeight="1" x14ac:dyDescent="0.15">
      <c r="A88" s="72">
        <f>A86+1</f>
        <v>38</v>
      </c>
      <c r="B88" s="73" t="s">
        <v>676</v>
      </c>
      <c r="C88" s="53" t="s">
        <v>614</v>
      </c>
      <c r="D88" s="33" t="s">
        <v>41</v>
      </c>
      <c r="E88" s="54"/>
      <c r="F88" s="54"/>
      <c r="G88" s="55"/>
      <c r="H88" s="56"/>
      <c r="I88" s="74"/>
    </row>
    <row r="89" spans="1:9" s="38" customFormat="1" ht="27" customHeight="1" x14ac:dyDescent="0.2">
      <c r="A89" s="72"/>
      <c r="B89" s="73"/>
      <c r="C89" s="26" t="s">
        <v>98</v>
      </c>
      <c r="D89" s="57"/>
      <c r="E89" s="28">
        <v>1</v>
      </c>
      <c r="F89" s="25"/>
      <c r="G89" s="44"/>
      <c r="H89" s="29">
        <f t="shared" ref="H89" si="36">F89*E89</f>
        <v>0</v>
      </c>
      <c r="I89" s="71"/>
    </row>
    <row r="90" spans="1:9" s="32" customFormat="1" ht="27" customHeight="1" x14ac:dyDescent="0.15">
      <c r="A90" s="72">
        <f>A88+1</f>
        <v>39</v>
      </c>
      <c r="B90" s="73" t="s">
        <v>677</v>
      </c>
      <c r="C90" s="53" t="s">
        <v>99</v>
      </c>
      <c r="D90" s="33" t="s">
        <v>41</v>
      </c>
      <c r="E90" s="54"/>
      <c r="F90" s="54"/>
      <c r="G90" s="55"/>
      <c r="H90" s="56"/>
      <c r="I90" s="74"/>
    </row>
    <row r="91" spans="1:9" s="38" customFormat="1" ht="27" customHeight="1" x14ac:dyDescent="0.2">
      <c r="A91" s="72"/>
      <c r="B91" s="73"/>
      <c r="C91" s="26" t="s">
        <v>98</v>
      </c>
      <c r="D91" s="57"/>
      <c r="E91" s="28">
        <v>1</v>
      </c>
      <c r="F91" s="25"/>
      <c r="G91" s="44"/>
      <c r="H91" s="29">
        <f t="shared" ref="H91" si="37">F91*E91</f>
        <v>0</v>
      </c>
      <c r="I91" s="71"/>
    </row>
    <row r="92" spans="1:9" s="32" customFormat="1" ht="27" customHeight="1" x14ac:dyDescent="0.15">
      <c r="A92" s="72">
        <f>A90+1</f>
        <v>40</v>
      </c>
      <c r="B92" s="73" t="s">
        <v>675</v>
      </c>
      <c r="C92" s="53" t="s">
        <v>613</v>
      </c>
      <c r="D92" s="33" t="s">
        <v>41</v>
      </c>
      <c r="E92" s="54"/>
      <c r="F92" s="54"/>
      <c r="G92" s="55"/>
      <c r="H92" s="56"/>
      <c r="I92" s="74"/>
    </row>
    <row r="93" spans="1:9" s="38" customFormat="1" ht="27" customHeight="1" x14ac:dyDescent="0.2">
      <c r="A93" s="72"/>
      <c r="B93" s="73"/>
      <c r="C93" s="26" t="s">
        <v>98</v>
      </c>
      <c r="D93" s="57"/>
      <c r="E93" s="28">
        <v>1</v>
      </c>
      <c r="F93" s="25"/>
      <c r="G93" s="44"/>
      <c r="H93" s="29">
        <f t="shared" ref="H93" si="38">F93*E93</f>
        <v>0</v>
      </c>
      <c r="I93" s="71"/>
    </row>
    <row r="94" spans="1:9" s="32" customFormat="1" ht="27" customHeight="1" x14ac:dyDescent="0.15">
      <c r="A94" s="72">
        <f>A92+1</f>
        <v>41</v>
      </c>
      <c r="B94" s="73" t="s">
        <v>680</v>
      </c>
      <c r="C94" s="53" t="s">
        <v>102</v>
      </c>
      <c r="D94" s="33" t="s">
        <v>12</v>
      </c>
      <c r="E94" s="54"/>
      <c r="F94" s="54"/>
      <c r="G94" s="55"/>
      <c r="H94" s="56"/>
      <c r="I94" s="74"/>
    </row>
    <row r="95" spans="1:9" s="38" customFormat="1" ht="27" customHeight="1" x14ac:dyDescent="0.2">
      <c r="A95" s="72"/>
      <c r="B95" s="73"/>
      <c r="C95" s="26" t="s">
        <v>38</v>
      </c>
      <c r="D95" s="57"/>
      <c r="E95" s="28">
        <v>11</v>
      </c>
      <c r="F95" s="25"/>
      <c r="G95" s="44"/>
      <c r="H95" s="29">
        <f t="shared" ref="H95" si="39">F95*E95</f>
        <v>0</v>
      </c>
      <c r="I95" s="71"/>
    </row>
    <row r="96" spans="1:9" s="32" customFormat="1" ht="27" customHeight="1" x14ac:dyDescent="0.15">
      <c r="A96" s="72">
        <f>A94+1</f>
        <v>42</v>
      </c>
      <c r="B96" s="73" t="s">
        <v>681</v>
      </c>
      <c r="C96" s="53" t="s">
        <v>103</v>
      </c>
      <c r="D96" s="33" t="s">
        <v>12</v>
      </c>
      <c r="E96" s="54"/>
      <c r="F96" s="54"/>
      <c r="G96" s="55"/>
      <c r="H96" s="56"/>
      <c r="I96" s="74"/>
    </row>
    <row r="97" spans="1:9" s="38" customFormat="1" ht="27" customHeight="1" x14ac:dyDescent="0.2">
      <c r="A97" s="72"/>
      <c r="B97" s="73"/>
      <c r="C97" s="26" t="s">
        <v>38</v>
      </c>
      <c r="D97" s="57"/>
      <c r="E97" s="28">
        <v>2</v>
      </c>
      <c r="F97" s="25"/>
      <c r="G97" s="44"/>
      <c r="H97" s="29">
        <f t="shared" ref="H97" si="40">F97*E97</f>
        <v>0</v>
      </c>
      <c r="I97" s="71"/>
    </row>
    <row r="98" spans="1:9" s="32" customFormat="1" ht="27" customHeight="1" x14ac:dyDescent="0.15">
      <c r="A98" s="72">
        <f>A96+1</f>
        <v>43</v>
      </c>
      <c r="B98" s="73" t="s">
        <v>682</v>
      </c>
      <c r="C98" s="53" t="s">
        <v>104</v>
      </c>
      <c r="D98" s="33" t="s">
        <v>41</v>
      </c>
      <c r="E98" s="54"/>
      <c r="F98" s="54"/>
      <c r="G98" s="55"/>
      <c r="H98" s="56"/>
      <c r="I98" s="74"/>
    </row>
    <row r="99" spans="1:9" s="38" customFormat="1" ht="27" customHeight="1" x14ac:dyDescent="0.2">
      <c r="A99" s="72"/>
      <c r="B99" s="73"/>
      <c r="C99" s="26" t="s">
        <v>61</v>
      </c>
      <c r="D99" s="57"/>
      <c r="E99" s="28">
        <v>2</v>
      </c>
      <c r="F99" s="25"/>
      <c r="G99" s="44"/>
      <c r="H99" s="29">
        <f t="shared" ref="H99" si="41">F99*E99</f>
        <v>0</v>
      </c>
      <c r="I99" s="71"/>
    </row>
    <row r="100" spans="1:9" s="32" customFormat="1" ht="27" customHeight="1" x14ac:dyDescent="0.15">
      <c r="A100" s="72">
        <f>A98+1</f>
        <v>44</v>
      </c>
      <c r="B100" s="73" t="s">
        <v>683</v>
      </c>
      <c r="C100" s="53" t="s">
        <v>105</v>
      </c>
      <c r="D100" s="33" t="s">
        <v>12</v>
      </c>
      <c r="E100" s="54"/>
      <c r="F100" s="54"/>
      <c r="G100" s="55"/>
      <c r="H100" s="56"/>
      <c r="I100" s="74"/>
    </row>
    <row r="101" spans="1:9" s="38" customFormat="1" ht="27" customHeight="1" x14ac:dyDescent="0.2">
      <c r="A101" s="72"/>
      <c r="B101" s="73"/>
      <c r="C101" s="26" t="s">
        <v>38</v>
      </c>
      <c r="D101" s="57"/>
      <c r="E101" s="28">
        <v>3</v>
      </c>
      <c r="F101" s="25"/>
      <c r="G101" s="44"/>
      <c r="H101" s="29">
        <f t="shared" ref="H101" si="42">F101*E101</f>
        <v>0</v>
      </c>
      <c r="I101" s="71"/>
    </row>
    <row r="102" spans="1:9" s="32" customFormat="1" ht="27" customHeight="1" x14ac:dyDescent="0.15">
      <c r="A102" s="72">
        <f>A100+1</f>
        <v>45</v>
      </c>
      <c r="B102" s="73" t="s">
        <v>684</v>
      </c>
      <c r="C102" s="53" t="s">
        <v>106</v>
      </c>
      <c r="D102" s="33" t="s">
        <v>12</v>
      </c>
      <c r="E102" s="54"/>
      <c r="F102" s="54"/>
      <c r="G102" s="55"/>
      <c r="H102" s="56"/>
      <c r="I102" s="74"/>
    </row>
    <row r="103" spans="1:9" s="38" customFormat="1" ht="27" customHeight="1" x14ac:dyDescent="0.2">
      <c r="A103" s="72"/>
      <c r="B103" s="73"/>
      <c r="C103" s="26" t="s">
        <v>38</v>
      </c>
      <c r="D103" s="57"/>
      <c r="E103" s="28">
        <v>2</v>
      </c>
      <c r="F103" s="25"/>
      <c r="G103" s="44"/>
      <c r="H103" s="29">
        <f t="shared" ref="H103" si="43">F103*E103</f>
        <v>0</v>
      </c>
      <c r="I103" s="71"/>
    </row>
    <row r="104" spans="1:9" s="32" customFormat="1" ht="27" customHeight="1" x14ac:dyDescent="0.15">
      <c r="A104" s="72">
        <f>A102+1</f>
        <v>46</v>
      </c>
      <c r="B104" s="73" t="s">
        <v>660</v>
      </c>
      <c r="C104" s="53" t="s">
        <v>74</v>
      </c>
      <c r="D104" s="33" t="s">
        <v>75</v>
      </c>
      <c r="E104" s="54"/>
      <c r="F104" s="54"/>
      <c r="G104" s="55"/>
      <c r="H104" s="56"/>
      <c r="I104" s="74"/>
    </row>
    <row r="105" spans="1:9" s="38" customFormat="1" ht="27" customHeight="1" x14ac:dyDescent="0.2">
      <c r="A105" s="72"/>
      <c r="B105" s="73"/>
      <c r="C105" s="26" t="s">
        <v>76</v>
      </c>
      <c r="D105" s="57"/>
      <c r="E105" s="28">
        <v>2</v>
      </c>
      <c r="F105" s="25"/>
      <c r="G105" s="44"/>
      <c r="H105" s="29">
        <f t="shared" ref="H105" si="44">F105*E105</f>
        <v>0</v>
      </c>
      <c r="I105" s="71"/>
    </row>
    <row r="106" spans="1:9" s="32" customFormat="1" ht="27" customHeight="1" x14ac:dyDescent="0.15">
      <c r="A106" s="72">
        <f>A104+1</f>
        <v>47</v>
      </c>
      <c r="B106" s="73" t="s">
        <v>678</v>
      </c>
      <c r="C106" s="53" t="s">
        <v>100</v>
      </c>
      <c r="D106" s="33" t="s">
        <v>17</v>
      </c>
      <c r="E106" s="54"/>
      <c r="F106" s="54"/>
      <c r="G106" s="55"/>
      <c r="H106" s="56"/>
      <c r="I106" s="74"/>
    </row>
    <row r="107" spans="1:9" s="38" customFormat="1" ht="27" customHeight="1" x14ac:dyDescent="0.2">
      <c r="A107" s="72"/>
      <c r="B107" s="73"/>
      <c r="C107" s="26" t="s">
        <v>23</v>
      </c>
      <c r="D107" s="57"/>
      <c r="E107" s="28">
        <v>95.43</v>
      </c>
      <c r="F107" s="25"/>
      <c r="G107" s="44"/>
      <c r="H107" s="29">
        <f t="shared" ref="H107" si="45">F107*E107</f>
        <v>0</v>
      </c>
      <c r="I107" s="71"/>
    </row>
    <row r="108" spans="1:9" s="32" customFormat="1" ht="27" customHeight="1" x14ac:dyDescent="0.15">
      <c r="A108" s="72">
        <f>A106+1</f>
        <v>48</v>
      </c>
      <c r="B108" s="73" t="s">
        <v>671</v>
      </c>
      <c r="C108" s="53" t="s">
        <v>94</v>
      </c>
      <c r="D108" s="33" t="s">
        <v>12</v>
      </c>
      <c r="E108" s="54"/>
      <c r="F108" s="54"/>
      <c r="G108" s="55"/>
      <c r="H108" s="56"/>
      <c r="I108" s="74"/>
    </row>
    <row r="109" spans="1:9" s="38" customFormat="1" ht="27" customHeight="1" x14ac:dyDescent="0.2">
      <c r="A109" s="72"/>
      <c r="B109" s="73"/>
      <c r="C109" s="26" t="s">
        <v>38</v>
      </c>
      <c r="D109" s="57"/>
      <c r="E109" s="28">
        <v>28</v>
      </c>
      <c r="F109" s="25"/>
      <c r="G109" s="44"/>
      <c r="H109" s="29">
        <f t="shared" ref="H109" si="46">F109*E109</f>
        <v>0</v>
      </c>
      <c r="I109" s="71"/>
    </row>
    <row r="110" spans="1:9" s="32" customFormat="1" ht="27" customHeight="1" x14ac:dyDescent="0.15">
      <c r="A110" s="72">
        <f>A108+1</f>
        <v>49</v>
      </c>
      <c r="B110" s="73" t="s">
        <v>672</v>
      </c>
      <c r="C110" s="53" t="s">
        <v>95</v>
      </c>
      <c r="D110" s="33" t="s">
        <v>12</v>
      </c>
      <c r="E110" s="54"/>
      <c r="F110" s="54"/>
      <c r="G110" s="55"/>
      <c r="H110" s="56"/>
      <c r="I110" s="74"/>
    </row>
    <row r="111" spans="1:9" s="38" customFormat="1" ht="27" customHeight="1" x14ac:dyDescent="0.2">
      <c r="A111" s="72"/>
      <c r="B111" s="73"/>
      <c r="C111" s="26" t="s">
        <v>38</v>
      </c>
      <c r="D111" s="57"/>
      <c r="E111" s="28">
        <v>42</v>
      </c>
      <c r="F111" s="25"/>
      <c r="G111" s="44"/>
      <c r="H111" s="29">
        <f t="shared" ref="H111" si="47">F111*E111</f>
        <v>0</v>
      </c>
      <c r="I111" s="71"/>
    </row>
    <row r="112" spans="1:9" s="32" customFormat="1" ht="27" customHeight="1" x14ac:dyDescent="0.15">
      <c r="A112" s="72">
        <f>A110+1</f>
        <v>50</v>
      </c>
      <c r="B112" s="73" t="s">
        <v>673</v>
      </c>
      <c r="C112" s="53" t="s">
        <v>96</v>
      </c>
      <c r="D112" s="33" t="s">
        <v>17</v>
      </c>
      <c r="E112" s="54"/>
      <c r="F112" s="54"/>
      <c r="G112" s="55"/>
      <c r="H112" s="56"/>
      <c r="I112" s="74"/>
    </row>
    <row r="113" spans="1:9" s="38" customFormat="1" ht="27" customHeight="1" x14ac:dyDescent="0.2">
      <c r="A113" s="72"/>
      <c r="B113" s="73"/>
      <c r="C113" s="26" t="s">
        <v>23</v>
      </c>
      <c r="D113" s="57"/>
      <c r="E113" s="28">
        <v>15.27</v>
      </c>
      <c r="F113" s="25"/>
      <c r="G113" s="44"/>
      <c r="H113" s="29">
        <f t="shared" ref="H113" si="48">F113*E113</f>
        <v>0</v>
      </c>
      <c r="I113" s="71"/>
    </row>
    <row r="114" spans="1:9" s="32" customFormat="1" ht="27" customHeight="1" x14ac:dyDescent="0.15">
      <c r="A114" s="72">
        <f>A112+1</f>
        <v>51</v>
      </c>
      <c r="B114" s="73" t="s">
        <v>648</v>
      </c>
      <c r="C114" s="53" t="s">
        <v>60</v>
      </c>
      <c r="D114" s="33" t="s">
        <v>41</v>
      </c>
      <c r="E114" s="54"/>
      <c r="F114" s="54"/>
      <c r="G114" s="55"/>
      <c r="H114" s="56"/>
      <c r="I114" s="74"/>
    </row>
    <row r="115" spans="1:9" s="38" customFormat="1" ht="27" customHeight="1" x14ac:dyDescent="0.2">
      <c r="A115" s="72"/>
      <c r="B115" s="73"/>
      <c r="C115" s="26" t="s">
        <v>61</v>
      </c>
      <c r="D115" s="57"/>
      <c r="E115" s="28">
        <v>1</v>
      </c>
      <c r="F115" s="25"/>
      <c r="G115" s="44"/>
      <c r="H115" s="29">
        <f t="shared" ref="H115" si="49">F115*E115</f>
        <v>0</v>
      </c>
      <c r="I115" s="71"/>
    </row>
    <row r="116" spans="1:9" s="32" customFormat="1" ht="27" customHeight="1" x14ac:dyDescent="0.15">
      <c r="A116" s="72">
        <f>A114+1</f>
        <v>52</v>
      </c>
      <c r="B116" s="73" t="s">
        <v>649</v>
      </c>
      <c r="C116" s="53" t="s">
        <v>62</v>
      </c>
      <c r="D116" s="33" t="s">
        <v>41</v>
      </c>
      <c r="E116" s="54"/>
      <c r="F116" s="54"/>
      <c r="G116" s="55"/>
      <c r="H116" s="56"/>
      <c r="I116" s="74"/>
    </row>
    <row r="117" spans="1:9" s="38" customFormat="1" ht="27" customHeight="1" x14ac:dyDescent="0.2">
      <c r="A117" s="72"/>
      <c r="B117" s="73"/>
      <c r="C117" s="26" t="s">
        <v>61</v>
      </c>
      <c r="D117" s="57"/>
      <c r="E117" s="28">
        <v>1</v>
      </c>
      <c r="F117" s="25"/>
      <c r="G117" s="44"/>
      <c r="H117" s="29">
        <f t="shared" ref="H117" si="50">F117*E117</f>
        <v>0</v>
      </c>
      <c r="I117" s="71"/>
    </row>
    <row r="118" spans="1:9" s="32" customFormat="1" ht="27" customHeight="1" x14ac:dyDescent="0.15">
      <c r="A118" s="72">
        <f>A116+1</f>
        <v>53</v>
      </c>
      <c r="B118" s="73" t="s">
        <v>659</v>
      </c>
      <c r="C118" s="53" t="s">
        <v>72</v>
      </c>
      <c r="D118" s="33" t="s">
        <v>17</v>
      </c>
      <c r="E118" s="54"/>
      <c r="F118" s="54"/>
      <c r="G118" s="55"/>
      <c r="H118" s="56"/>
      <c r="I118" s="74"/>
    </row>
    <row r="119" spans="1:9" s="38" customFormat="1" ht="27" customHeight="1" x14ac:dyDescent="0.2">
      <c r="A119" s="72"/>
      <c r="B119" s="73"/>
      <c r="C119" s="26" t="s">
        <v>73</v>
      </c>
      <c r="D119" s="57"/>
      <c r="E119" s="28">
        <v>24.99</v>
      </c>
      <c r="F119" s="25"/>
      <c r="G119" s="44"/>
      <c r="H119" s="29">
        <f t="shared" ref="H119" si="51">F119*E119</f>
        <v>0</v>
      </c>
      <c r="I119" s="71"/>
    </row>
    <row r="120" spans="1:9" s="32" customFormat="1" ht="27" customHeight="1" thickBot="1" x14ac:dyDescent="0.2">
      <c r="A120" s="85" t="s">
        <v>696</v>
      </c>
      <c r="B120" s="85"/>
      <c r="C120" s="85"/>
      <c r="D120" s="85"/>
      <c r="E120" s="85"/>
      <c r="F120" s="85"/>
      <c r="G120" s="85"/>
      <c r="H120" s="58">
        <f>ROUND(SUM(H14:H119),2)</f>
        <v>0</v>
      </c>
      <c r="I120" s="59"/>
    </row>
    <row r="121" spans="1:9" s="32" customFormat="1" ht="27" customHeight="1" thickTop="1" thickBot="1" x14ac:dyDescent="0.2">
      <c r="A121" s="80" t="s">
        <v>697</v>
      </c>
      <c r="B121" s="81"/>
      <c r="C121" s="81"/>
      <c r="D121" s="81"/>
      <c r="E121" s="81"/>
      <c r="F121" s="81"/>
      <c r="G121" s="81"/>
      <c r="H121" s="81"/>
      <c r="I121" s="82"/>
    </row>
    <row r="122" spans="1:9" s="32" customFormat="1" ht="27" customHeight="1" thickTop="1" x14ac:dyDescent="0.15">
      <c r="A122" s="83">
        <f>A118+1</f>
        <v>54</v>
      </c>
      <c r="B122" s="84" t="s">
        <v>616</v>
      </c>
      <c r="C122" s="53" t="s">
        <v>25</v>
      </c>
      <c r="D122" s="33" t="s">
        <v>16</v>
      </c>
      <c r="E122" s="54"/>
      <c r="F122" s="54"/>
      <c r="G122" s="55"/>
      <c r="H122" s="56"/>
      <c r="I122" s="74"/>
    </row>
    <row r="123" spans="1:9" s="32" customFormat="1" ht="27" customHeight="1" x14ac:dyDescent="0.15">
      <c r="A123" s="72"/>
      <c r="B123" s="73"/>
      <c r="C123" s="26" t="s">
        <v>26</v>
      </c>
      <c r="D123" s="27"/>
      <c r="E123" s="28">
        <v>88.04</v>
      </c>
      <c r="F123" s="25"/>
      <c r="G123" s="44"/>
      <c r="H123" s="29">
        <f>F123*E123</f>
        <v>0</v>
      </c>
      <c r="I123" s="71"/>
    </row>
    <row r="124" spans="1:9" s="32" customFormat="1" ht="27" customHeight="1" x14ac:dyDescent="0.15">
      <c r="A124" s="72">
        <f>A122+1</f>
        <v>55</v>
      </c>
      <c r="B124" s="73" t="s">
        <v>617</v>
      </c>
      <c r="C124" s="53" t="s">
        <v>27</v>
      </c>
      <c r="D124" s="33" t="s">
        <v>16</v>
      </c>
      <c r="E124" s="54"/>
      <c r="F124" s="54"/>
      <c r="G124" s="55"/>
      <c r="H124" s="56"/>
      <c r="I124" s="74"/>
    </row>
    <row r="125" spans="1:9" s="32" customFormat="1" ht="27" customHeight="1" x14ac:dyDescent="0.15">
      <c r="A125" s="72"/>
      <c r="B125" s="73"/>
      <c r="C125" s="26" t="s">
        <v>26</v>
      </c>
      <c r="D125" s="27"/>
      <c r="E125" s="28">
        <v>28.96</v>
      </c>
      <c r="F125" s="25"/>
      <c r="G125" s="44"/>
      <c r="H125" s="29">
        <f t="shared" ref="H125" si="52">F125*E125</f>
        <v>0</v>
      </c>
      <c r="I125" s="71"/>
    </row>
    <row r="126" spans="1:9" s="32" customFormat="1" ht="27" customHeight="1" x14ac:dyDescent="0.15">
      <c r="A126" s="72">
        <f>A124+1</f>
        <v>56</v>
      </c>
      <c r="B126" s="73" t="s">
        <v>637</v>
      </c>
      <c r="C126" s="53" t="s">
        <v>22</v>
      </c>
      <c r="D126" s="33" t="s">
        <v>17</v>
      </c>
      <c r="E126" s="54"/>
      <c r="F126" s="54"/>
      <c r="G126" s="55"/>
      <c r="H126" s="56"/>
      <c r="I126" s="74"/>
    </row>
    <row r="127" spans="1:9" s="32" customFormat="1" ht="27" customHeight="1" x14ac:dyDescent="0.15">
      <c r="A127" s="72"/>
      <c r="B127" s="73"/>
      <c r="C127" s="26" t="s">
        <v>23</v>
      </c>
      <c r="D127" s="27"/>
      <c r="E127" s="28">
        <v>103.5</v>
      </c>
      <c r="F127" s="25"/>
      <c r="G127" s="44"/>
      <c r="H127" s="29">
        <f t="shared" ref="H127" si="53">F127*E127</f>
        <v>0</v>
      </c>
      <c r="I127" s="71"/>
    </row>
    <row r="128" spans="1:9" s="32" customFormat="1" ht="27" customHeight="1" x14ac:dyDescent="0.15">
      <c r="A128" s="72">
        <f>A126+1</f>
        <v>57</v>
      </c>
      <c r="B128" s="73" t="s">
        <v>638</v>
      </c>
      <c r="C128" s="53" t="s">
        <v>24</v>
      </c>
      <c r="D128" s="33" t="s">
        <v>17</v>
      </c>
      <c r="E128" s="54"/>
      <c r="F128" s="54"/>
      <c r="G128" s="55"/>
      <c r="H128" s="56"/>
      <c r="I128" s="74"/>
    </row>
    <row r="129" spans="1:9" s="32" customFormat="1" ht="27" customHeight="1" x14ac:dyDescent="0.15">
      <c r="A129" s="72"/>
      <c r="B129" s="73"/>
      <c r="C129" s="26" t="s">
        <v>23</v>
      </c>
      <c r="D129" s="27"/>
      <c r="E129" s="28">
        <v>162.19999999999999</v>
      </c>
      <c r="F129" s="25"/>
      <c r="G129" s="44"/>
      <c r="H129" s="29">
        <f t="shared" ref="H129" si="54">F129*E129</f>
        <v>0</v>
      </c>
      <c r="I129" s="71"/>
    </row>
    <row r="130" spans="1:9" s="32" customFormat="1" ht="27" customHeight="1" x14ac:dyDescent="0.15">
      <c r="A130" s="72">
        <f>A128+1</f>
        <v>58</v>
      </c>
      <c r="B130" s="73" t="s">
        <v>618</v>
      </c>
      <c r="C130" s="53" t="s">
        <v>28</v>
      </c>
      <c r="D130" s="33" t="s">
        <v>16</v>
      </c>
      <c r="E130" s="54"/>
      <c r="F130" s="54"/>
      <c r="G130" s="55"/>
      <c r="H130" s="56"/>
      <c r="I130" s="74"/>
    </row>
    <row r="131" spans="1:9" s="32" customFormat="1" ht="27" customHeight="1" x14ac:dyDescent="0.15">
      <c r="A131" s="72"/>
      <c r="B131" s="73"/>
      <c r="C131" s="26" t="s">
        <v>26</v>
      </c>
      <c r="D131" s="27"/>
      <c r="E131" s="28">
        <v>4.9000000000000004</v>
      </c>
      <c r="F131" s="25"/>
      <c r="G131" s="44"/>
      <c r="H131" s="29">
        <f t="shared" ref="H131" si="55">F131*E131</f>
        <v>0</v>
      </c>
      <c r="I131" s="71"/>
    </row>
    <row r="132" spans="1:9" s="32" customFormat="1" ht="27" customHeight="1" x14ac:dyDescent="0.15">
      <c r="A132" s="72">
        <f>A130+1</f>
        <v>59</v>
      </c>
      <c r="B132" s="73" t="s">
        <v>619</v>
      </c>
      <c r="C132" s="53" t="s">
        <v>28</v>
      </c>
      <c r="D132" s="33" t="s">
        <v>16</v>
      </c>
      <c r="E132" s="54"/>
      <c r="F132" s="54"/>
      <c r="G132" s="55"/>
      <c r="H132" s="56"/>
      <c r="I132" s="74"/>
    </row>
    <row r="133" spans="1:9" s="32" customFormat="1" ht="27" customHeight="1" x14ac:dyDescent="0.15">
      <c r="A133" s="72"/>
      <c r="B133" s="73"/>
      <c r="C133" s="26" t="s">
        <v>26</v>
      </c>
      <c r="D133" s="27"/>
      <c r="E133" s="28">
        <v>53.27</v>
      </c>
      <c r="F133" s="25"/>
      <c r="G133" s="44"/>
      <c r="H133" s="29">
        <f t="shared" ref="H133" si="56">F133*E133</f>
        <v>0</v>
      </c>
      <c r="I133" s="71"/>
    </row>
    <row r="134" spans="1:9" s="32" customFormat="1" ht="27" customHeight="1" x14ac:dyDescent="0.15">
      <c r="A134" s="72">
        <f>A132+1</f>
        <v>60</v>
      </c>
      <c r="B134" s="73" t="s">
        <v>620</v>
      </c>
      <c r="C134" s="53" t="s">
        <v>29</v>
      </c>
      <c r="D134" s="33" t="s">
        <v>16</v>
      </c>
      <c r="E134" s="54"/>
      <c r="F134" s="54"/>
      <c r="G134" s="55"/>
      <c r="H134" s="56"/>
      <c r="I134" s="74"/>
    </row>
    <row r="135" spans="1:9" s="32" customFormat="1" ht="27" customHeight="1" x14ac:dyDescent="0.15">
      <c r="A135" s="72"/>
      <c r="B135" s="73"/>
      <c r="C135" s="26" t="s">
        <v>26</v>
      </c>
      <c r="D135" s="27"/>
      <c r="E135" s="28">
        <v>55.87</v>
      </c>
      <c r="F135" s="25"/>
      <c r="G135" s="44"/>
      <c r="H135" s="29">
        <f t="shared" ref="H135" si="57">F135*E135</f>
        <v>0</v>
      </c>
      <c r="I135" s="71"/>
    </row>
    <row r="136" spans="1:9" s="32" customFormat="1" ht="27" customHeight="1" x14ac:dyDescent="0.15">
      <c r="A136" s="72">
        <f>A134+1</f>
        <v>61</v>
      </c>
      <c r="B136" s="73" t="s">
        <v>621</v>
      </c>
      <c r="C136" s="53" t="s">
        <v>30</v>
      </c>
      <c r="D136" s="33" t="s">
        <v>16</v>
      </c>
      <c r="E136" s="54"/>
      <c r="F136" s="54"/>
      <c r="G136" s="55"/>
      <c r="H136" s="56"/>
      <c r="I136" s="74"/>
    </row>
    <row r="137" spans="1:9" s="32" customFormat="1" ht="27" customHeight="1" x14ac:dyDescent="0.15">
      <c r="A137" s="72"/>
      <c r="B137" s="73"/>
      <c r="C137" s="26" t="s">
        <v>26</v>
      </c>
      <c r="D137" s="27"/>
      <c r="E137" s="28">
        <v>55.87</v>
      </c>
      <c r="F137" s="25"/>
      <c r="G137" s="44"/>
      <c r="H137" s="29">
        <f t="shared" ref="H137" si="58">F137*E137</f>
        <v>0</v>
      </c>
      <c r="I137" s="71"/>
    </row>
    <row r="138" spans="1:9" s="32" customFormat="1" ht="27" customHeight="1" x14ac:dyDescent="0.15">
      <c r="A138" s="72">
        <f>A136+1</f>
        <v>62</v>
      </c>
      <c r="B138" s="73" t="s">
        <v>623</v>
      </c>
      <c r="C138" s="53" t="s">
        <v>32</v>
      </c>
      <c r="D138" s="33" t="s">
        <v>15</v>
      </c>
      <c r="E138" s="54"/>
      <c r="F138" s="54"/>
      <c r="G138" s="55"/>
      <c r="H138" s="56"/>
      <c r="I138" s="74"/>
    </row>
    <row r="139" spans="1:9" s="32" customFormat="1" ht="27" customHeight="1" x14ac:dyDescent="0.15">
      <c r="A139" s="72"/>
      <c r="B139" s="73"/>
      <c r="C139" s="26" t="s">
        <v>33</v>
      </c>
      <c r="D139" s="27"/>
      <c r="E139" s="28">
        <v>2400</v>
      </c>
      <c r="F139" s="25"/>
      <c r="G139" s="44"/>
      <c r="H139" s="29">
        <f t="shared" ref="H139" si="59">F139*E139</f>
        <v>0</v>
      </c>
      <c r="I139" s="71"/>
    </row>
    <row r="140" spans="1:9" s="32" customFormat="1" ht="27" customHeight="1" x14ac:dyDescent="0.15">
      <c r="A140" s="72">
        <f>A138+1</f>
        <v>63</v>
      </c>
      <c r="B140" s="73" t="s">
        <v>624</v>
      </c>
      <c r="C140" s="53" t="s">
        <v>34</v>
      </c>
      <c r="D140" s="33" t="s">
        <v>15</v>
      </c>
      <c r="E140" s="54"/>
      <c r="F140" s="54"/>
      <c r="G140" s="55"/>
      <c r="H140" s="56"/>
      <c r="I140" s="74"/>
    </row>
    <row r="141" spans="1:9" s="32" customFormat="1" ht="27" customHeight="1" x14ac:dyDescent="0.15">
      <c r="A141" s="72"/>
      <c r="B141" s="73"/>
      <c r="C141" s="26" t="s">
        <v>33</v>
      </c>
      <c r="D141" s="27"/>
      <c r="E141" s="28">
        <v>516.20000000000005</v>
      </c>
      <c r="F141" s="25"/>
      <c r="G141" s="44"/>
      <c r="H141" s="29">
        <f t="shared" ref="H141" si="60">F141*E141</f>
        <v>0</v>
      </c>
      <c r="I141" s="71"/>
    </row>
    <row r="142" spans="1:9" s="32" customFormat="1" ht="27" customHeight="1" x14ac:dyDescent="0.15">
      <c r="A142" s="72">
        <f>A140+1</f>
        <v>64</v>
      </c>
      <c r="B142" s="73" t="s">
        <v>622</v>
      </c>
      <c r="C142" s="53" t="s">
        <v>31</v>
      </c>
      <c r="D142" s="33" t="s">
        <v>17</v>
      </c>
      <c r="E142" s="54"/>
      <c r="F142" s="54"/>
      <c r="G142" s="55"/>
      <c r="H142" s="56"/>
      <c r="I142" s="74"/>
    </row>
    <row r="143" spans="1:9" s="32" customFormat="1" ht="27" customHeight="1" x14ac:dyDescent="0.15">
      <c r="A143" s="72"/>
      <c r="B143" s="73"/>
      <c r="C143" s="26" t="s">
        <v>23</v>
      </c>
      <c r="D143" s="27"/>
      <c r="E143" s="28">
        <v>35.93</v>
      </c>
      <c r="F143" s="25"/>
      <c r="G143" s="44"/>
      <c r="H143" s="29">
        <f t="shared" ref="H143" si="61">F143*E143</f>
        <v>0</v>
      </c>
      <c r="I143" s="71"/>
    </row>
    <row r="144" spans="1:9" s="32" customFormat="1" ht="27" customHeight="1" x14ac:dyDescent="0.15">
      <c r="A144" s="72">
        <f>A142+1</f>
        <v>65</v>
      </c>
      <c r="B144" s="73" t="s">
        <v>636</v>
      </c>
      <c r="C144" s="53" t="s">
        <v>49</v>
      </c>
      <c r="D144" s="33" t="s">
        <v>17</v>
      </c>
      <c r="E144" s="54"/>
      <c r="F144" s="54"/>
      <c r="G144" s="55"/>
      <c r="H144" s="56"/>
      <c r="I144" s="74"/>
    </row>
    <row r="145" spans="1:9" s="32" customFormat="1" ht="27" customHeight="1" x14ac:dyDescent="0.15">
      <c r="A145" s="72"/>
      <c r="B145" s="73"/>
      <c r="C145" s="26" t="s">
        <v>23</v>
      </c>
      <c r="D145" s="27"/>
      <c r="E145" s="28">
        <v>153.88</v>
      </c>
      <c r="F145" s="25"/>
      <c r="G145" s="44"/>
      <c r="H145" s="29">
        <f t="shared" ref="H145" si="62">F145*E145</f>
        <v>0</v>
      </c>
      <c r="I145" s="71"/>
    </row>
    <row r="146" spans="1:9" s="32" customFormat="1" ht="27" customHeight="1" x14ac:dyDescent="0.15">
      <c r="A146" s="72">
        <f>A144+1</f>
        <v>66</v>
      </c>
      <c r="B146" s="73" t="s">
        <v>632</v>
      </c>
      <c r="C146" s="53" t="s">
        <v>45</v>
      </c>
      <c r="D146" s="33" t="s">
        <v>17</v>
      </c>
      <c r="E146" s="54"/>
      <c r="F146" s="54"/>
      <c r="G146" s="55"/>
      <c r="H146" s="56"/>
      <c r="I146" s="74"/>
    </row>
    <row r="147" spans="1:9" s="32" customFormat="1" ht="27" customHeight="1" x14ac:dyDescent="0.15">
      <c r="A147" s="72"/>
      <c r="B147" s="73"/>
      <c r="C147" s="26" t="s">
        <v>23</v>
      </c>
      <c r="D147" s="27"/>
      <c r="E147" s="28">
        <v>162.19999999999999</v>
      </c>
      <c r="F147" s="25"/>
      <c r="G147" s="44"/>
      <c r="H147" s="29">
        <f t="shared" ref="H147" si="63">F147*E147</f>
        <v>0</v>
      </c>
      <c r="I147" s="71"/>
    </row>
    <row r="148" spans="1:9" s="32" customFormat="1" ht="27" customHeight="1" x14ac:dyDescent="0.15">
      <c r="A148" s="72">
        <f>A146+1</f>
        <v>67</v>
      </c>
      <c r="B148" s="73" t="s">
        <v>633</v>
      </c>
      <c r="C148" s="53" t="s">
        <v>46</v>
      </c>
      <c r="D148" s="33" t="s">
        <v>17</v>
      </c>
      <c r="E148" s="54"/>
      <c r="F148" s="54"/>
      <c r="G148" s="55"/>
      <c r="H148" s="56"/>
      <c r="I148" s="74"/>
    </row>
    <row r="149" spans="1:9" s="32" customFormat="1" ht="27" customHeight="1" x14ac:dyDescent="0.15">
      <c r="A149" s="72"/>
      <c r="B149" s="73"/>
      <c r="C149" s="26" t="s">
        <v>23</v>
      </c>
      <c r="D149" s="27"/>
      <c r="E149" s="28">
        <v>486.6</v>
      </c>
      <c r="F149" s="25"/>
      <c r="G149" s="44"/>
      <c r="H149" s="29">
        <f t="shared" ref="H149" si="64">F149*E149</f>
        <v>0</v>
      </c>
      <c r="I149" s="71"/>
    </row>
    <row r="150" spans="1:9" s="32" customFormat="1" ht="27" customHeight="1" x14ac:dyDescent="0.15">
      <c r="A150" s="72">
        <f>A148+1</f>
        <v>68</v>
      </c>
      <c r="B150" s="73" t="s">
        <v>625</v>
      </c>
      <c r="C150" s="53" t="s">
        <v>35</v>
      </c>
      <c r="D150" s="33" t="s">
        <v>15</v>
      </c>
      <c r="E150" s="54"/>
      <c r="F150" s="54"/>
      <c r="G150" s="55"/>
      <c r="H150" s="56"/>
      <c r="I150" s="74"/>
    </row>
    <row r="151" spans="1:9" s="32" customFormat="1" ht="27" customHeight="1" x14ac:dyDescent="0.15">
      <c r="A151" s="72"/>
      <c r="B151" s="73"/>
      <c r="C151" s="26" t="s">
        <v>33</v>
      </c>
      <c r="D151" s="27"/>
      <c r="E151" s="28">
        <v>30300</v>
      </c>
      <c r="F151" s="25"/>
      <c r="G151" s="44"/>
      <c r="H151" s="29">
        <f t="shared" ref="H151" si="65">F151*E151</f>
        <v>0</v>
      </c>
      <c r="I151" s="71"/>
    </row>
    <row r="152" spans="1:9" s="32" customFormat="1" ht="27" customHeight="1" x14ac:dyDescent="0.15">
      <c r="A152" s="72">
        <f>A150+1</f>
        <v>69</v>
      </c>
      <c r="B152" s="73" t="s">
        <v>634</v>
      </c>
      <c r="C152" s="53" t="s">
        <v>47</v>
      </c>
      <c r="D152" s="33" t="s">
        <v>15</v>
      </c>
      <c r="E152" s="54"/>
      <c r="F152" s="54"/>
      <c r="G152" s="55"/>
      <c r="H152" s="56"/>
      <c r="I152" s="74"/>
    </row>
    <row r="153" spans="1:9" s="32" customFormat="1" ht="27" customHeight="1" x14ac:dyDescent="0.15">
      <c r="A153" s="72"/>
      <c r="B153" s="73"/>
      <c r="C153" s="26" t="s">
        <v>33</v>
      </c>
      <c r="D153" s="27"/>
      <c r="E153" s="28">
        <v>30000</v>
      </c>
      <c r="F153" s="25"/>
      <c r="G153" s="44"/>
      <c r="H153" s="29">
        <f t="shared" ref="H153" si="66">F153*E153</f>
        <v>0</v>
      </c>
      <c r="I153" s="71"/>
    </row>
    <row r="154" spans="1:9" s="32" customFormat="1" ht="27" customHeight="1" x14ac:dyDescent="0.15">
      <c r="A154" s="72">
        <f>A152+1</f>
        <v>70</v>
      </c>
      <c r="B154" s="73" t="s">
        <v>635</v>
      </c>
      <c r="C154" s="53" t="s">
        <v>48</v>
      </c>
      <c r="D154" s="33" t="s">
        <v>17</v>
      </c>
      <c r="E154" s="54"/>
      <c r="F154" s="54"/>
      <c r="G154" s="55"/>
      <c r="H154" s="56"/>
      <c r="I154" s="74"/>
    </row>
    <row r="155" spans="1:9" s="32" customFormat="1" ht="27" customHeight="1" x14ac:dyDescent="0.15">
      <c r="A155" s="72"/>
      <c r="B155" s="73"/>
      <c r="C155" s="26" t="s">
        <v>23</v>
      </c>
      <c r="D155" s="27"/>
      <c r="E155" s="28">
        <v>750</v>
      </c>
      <c r="F155" s="25"/>
      <c r="G155" s="44"/>
      <c r="H155" s="29">
        <f t="shared" ref="H155" si="67">F155*E155</f>
        <v>0</v>
      </c>
      <c r="I155" s="71"/>
    </row>
    <row r="156" spans="1:9" s="32" customFormat="1" ht="27" customHeight="1" x14ac:dyDescent="0.15">
      <c r="A156" s="72">
        <f>A154+1</f>
        <v>71</v>
      </c>
      <c r="B156" s="73" t="s">
        <v>626</v>
      </c>
      <c r="C156" s="53" t="s">
        <v>36</v>
      </c>
      <c r="D156" s="33" t="s">
        <v>15</v>
      </c>
      <c r="E156" s="54"/>
      <c r="F156" s="54"/>
      <c r="G156" s="55"/>
      <c r="H156" s="56"/>
      <c r="I156" s="74"/>
    </row>
    <row r="157" spans="1:9" s="32" customFormat="1" ht="27" customHeight="1" x14ac:dyDescent="0.15">
      <c r="A157" s="72"/>
      <c r="B157" s="73"/>
      <c r="C157" s="26" t="s">
        <v>33</v>
      </c>
      <c r="D157" s="27"/>
      <c r="E157" s="28">
        <v>2200</v>
      </c>
      <c r="F157" s="25"/>
      <c r="G157" s="44"/>
      <c r="H157" s="29">
        <f t="shared" ref="H157" si="68">F157*E157</f>
        <v>0</v>
      </c>
      <c r="I157" s="71"/>
    </row>
    <row r="158" spans="1:9" s="32" customFormat="1" ht="27" customHeight="1" x14ac:dyDescent="0.15">
      <c r="A158" s="72">
        <f>A156+1</f>
        <v>72</v>
      </c>
      <c r="B158" s="73" t="s">
        <v>627</v>
      </c>
      <c r="C158" s="53" t="s">
        <v>37</v>
      </c>
      <c r="D158" s="33" t="s">
        <v>12</v>
      </c>
      <c r="E158" s="54"/>
      <c r="F158" s="54"/>
      <c r="G158" s="55"/>
      <c r="H158" s="56"/>
      <c r="I158" s="74"/>
    </row>
    <row r="159" spans="1:9" s="32" customFormat="1" ht="27" customHeight="1" x14ac:dyDescent="0.15">
      <c r="A159" s="72"/>
      <c r="B159" s="73"/>
      <c r="C159" s="26" t="s">
        <v>38</v>
      </c>
      <c r="D159" s="27"/>
      <c r="E159" s="28">
        <v>19</v>
      </c>
      <c r="F159" s="25"/>
      <c r="G159" s="44"/>
      <c r="H159" s="29">
        <f t="shared" ref="H159" si="69">F159*E159</f>
        <v>0</v>
      </c>
      <c r="I159" s="71"/>
    </row>
    <row r="160" spans="1:9" s="32" customFormat="1" ht="27" customHeight="1" x14ac:dyDescent="0.15">
      <c r="A160" s="72">
        <f>A158+1</f>
        <v>73</v>
      </c>
      <c r="B160" s="73" t="s">
        <v>628</v>
      </c>
      <c r="C160" s="53" t="s">
        <v>39</v>
      </c>
      <c r="D160" s="33" t="s">
        <v>12</v>
      </c>
      <c r="E160" s="54"/>
      <c r="F160" s="54"/>
      <c r="G160" s="55"/>
      <c r="H160" s="56"/>
      <c r="I160" s="74"/>
    </row>
    <row r="161" spans="1:9" s="32" customFormat="1" ht="27" customHeight="1" x14ac:dyDescent="0.15">
      <c r="A161" s="72"/>
      <c r="B161" s="73"/>
      <c r="C161" s="26" t="s">
        <v>38</v>
      </c>
      <c r="D161" s="27"/>
      <c r="E161" s="28">
        <v>19</v>
      </c>
      <c r="F161" s="25"/>
      <c r="G161" s="44"/>
      <c r="H161" s="29">
        <f t="shared" ref="H161" si="70">F161*E161</f>
        <v>0</v>
      </c>
      <c r="I161" s="71"/>
    </row>
    <row r="162" spans="1:9" s="32" customFormat="1" ht="27" customHeight="1" x14ac:dyDescent="0.15">
      <c r="A162" s="72">
        <f>A160+1</f>
        <v>74</v>
      </c>
      <c r="B162" s="73" t="s">
        <v>629</v>
      </c>
      <c r="C162" s="53" t="s">
        <v>40</v>
      </c>
      <c r="D162" s="33" t="s">
        <v>41</v>
      </c>
      <c r="E162" s="54"/>
      <c r="F162" s="54"/>
      <c r="G162" s="55"/>
      <c r="H162" s="56"/>
      <c r="I162" s="74"/>
    </row>
    <row r="163" spans="1:9" s="32" customFormat="1" ht="27" customHeight="1" x14ac:dyDescent="0.15">
      <c r="A163" s="72"/>
      <c r="B163" s="73"/>
      <c r="C163" s="26" t="s">
        <v>42</v>
      </c>
      <c r="D163" s="27"/>
      <c r="E163" s="28">
        <v>1052</v>
      </c>
      <c r="F163" s="25"/>
      <c r="G163" s="44"/>
      <c r="H163" s="29">
        <f t="shared" ref="H163" si="71">F163*E163</f>
        <v>0</v>
      </c>
      <c r="I163" s="71"/>
    </row>
    <row r="164" spans="1:9" s="32" customFormat="1" ht="27" customHeight="1" x14ac:dyDescent="0.15">
      <c r="A164" s="72">
        <f>A162+1</f>
        <v>75</v>
      </c>
      <c r="B164" s="73" t="s">
        <v>630</v>
      </c>
      <c r="C164" s="53" t="s">
        <v>43</v>
      </c>
      <c r="D164" s="33" t="s">
        <v>12</v>
      </c>
      <c r="E164" s="54"/>
      <c r="F164" s="54"/>
      <c r="G164" s="55"/>
      <c r="H164" s="56"/>
      <c r="I164" s="74"/>
    </row>
    <row r="165" spans="1:9" s="32" customFormat="1" ht="27" customHeight="1" x14ac:dyDescent="0.15">
      <c r="A165" s="72"/>
      <c r="B165" s="73"/>
      <c r="C165" s="26" t="s">
        <v>38</v>
      </c>
      <c r="D165" s="27"/>
      <c r="E165" s="28">
        <v>24</v>
      </c>
      <c r="F165" s="25"/>
      <c r="G165" s="44"/>
      <c r="H165" s="29">
        <f t="shared" ref="H165" si="72">F165*E165</f>
        <v>0</v>
      </c>
      <c r="I165" s="71"/>
    </row>
    <row r="166" spans="1:9" s="32" customFormat="1" ht="27" customHeight="1" x14ac:dyDescent="0.15">
      <c r="A166" s="72">
        <f>A164+1</f>
        <v>76</v>
      </c>
      <c r="B166" s="73" t="s">
        <v>631</v>
      </c>
      <c r="C166" s="53" t="s">
        <v>44</v>
      </c>
      <c r="D166" s="33" t="s">
        <v>15</v>
      </c>
      <c r="E166" s="54"/>
      <c r="F166" s="54"/>
      <c r="G166" s="55"/>
      <c r="H166" s="56"/>
      <c r="I166" s="74"/>
    </row>
    <row r="167" spans="1:9" s="32" customFormat="1" ht="27" customHeight="1" x14ac:dyDescent="0.15">
      <c r="A167" s="72"/>
      <c r="B167" s="73"/>
      <c r="C167" s="26" t="s">
        <v>33</v>
      </c>
      <c r="D167" s="27"/>
      <c r="E167" s="28">
        <v>552</v>
      </c>
      <c r="F167" s="25"/>
      <c r="G167" s="44"/>
      <c r="H167" s="29">
        <f t="shared" ref="H167" si="73">F167*E167</f>
        <v>0</v>
      </c>
      <c r="I167" s="71"/>
    </row>
    <row r="168" spans="1:9" s="32" customFormat="1" ht="27" customHeight="1" thickBot="1" x14ac:dyDescent="0.2">
      <c r="A168" s="76" t="s">
        <v>698</v>
      </c>
      <c r="B168" s="76"/>
      <c r="C168" s="76"/>
      <c r="D168" s="76"/>
      <c r="E168" s="76"/>
      <c r="F168" s="76"/>
      <c r="G168" s="76"/>
      <c r="H168" s="60">
        <f>ROUND(SUM(H122:H167),2)</f>
        <v>0</v>
      </c>
      <c r="I168" s="61"/>
    </row>
    <row r="169" spans="1:9" s="39" customFormat="1" ht="27" customHeight="1" thickTop="1" thickBot="1" x14ac:dyDescent="0.25">
      <c r="A169" s="80" t="s">
        <v>0</v>
      </c>
      <c r="B169" s="81"/>
      <c r="C169" s="81"/>
      <c r="D169" s="81"/>
      <c r="E169" s="81"/>
      <c r="F169" s="81"/>
      <c r="G169" s="81"/>
      <c r="H169" s="81"/>
      <c r="I169" s="82"/>
    </row>
    <row r="170" spans="1:9" s="39" customFormat="1" ht="27" customHeight="1" thickTop="1" x14ac:dyDescent="0.2">
      <c r="A170" s="83">
        <v>1</v>
      </c>
      <c r="B170" s="84" t="s">
        <v>685</v>
      </c>
      <c r="C170" s="53" t="s">
        <v>107</v>
      </c>
      <c r="D170" s="33" t="s">
        <v>108</v>
      </c>
      <c r="E170" s="54"/>
      <c r="F170" s="54"/>
      <c r="G170" s="55"/>
      <c r="H170" s="56"/>
      <c r="I170" s="74"/>
    </row>
    <row r="171" spans="1:9" s="40" customFormat="1" ht="27" customHeight="1" x14ac:dyDescent="0.2">
      <c r="A171" s="72"/>
      <c r="B171" s="73"/>
      <c r="C171" s="26" t="s">
        <v>109</v>
      </c>
      <c r="D171" s="27"/>
      <c r="E171" s="28">
        <v>2</v>
      </c>
      <c r="F171" s="25"/>
      <c r="G171" s="44"/>
      <c r="H171" s="29">
        <f>F171*E171</f>
        <v>0</v>
      </c>
      <c r="I171" s="71"/>
    </row>
    <row r="172" spans="1:9" s="39" customFormat="1" ht="27" customHeight="1" x14ac:dyDescent="0.2">
      <c r="A172" s="72">
        <f>A170+1</f>
        <v>2</v>
      </c>
      <c r="B172" s="73" t="s">
        <v>686</v>
      </c>
      <c r="C172" s="53" t="s">
        <v>110</v>
      </c>
      <c r="D172" s="33" t="s">
        <v>108</v>
      </c>
      <c r="E172" s="54"/>
      <c r="F172" s="54"/>
      <c r="G172" s="55"/>
      <c r="H172" s="56"/>
      <c r="I172" s="74"/>
    </row>
    <row r="173" spans="1:9" s="40" customFormat="1" ht="27" customHeight="1" x14ac:dyDescent="0.2">
      <c r="A173" s="72"/>
      <c r="B173" s="73"/>
      <c r="C173" s="26" t="s">
        <v>109</v>
      </c>
      <c r="D173" s="27"/>
      <c r="E173" s="28">
        <v>1</v>
      </c>
      <c r="F173" s="25"/>
      <c r="G173" s="44"/>
      <c r="H173" s="29">
        <f t="shared" ref="H173" si="74">F173*E173</f>
        <v>0</v>
      </c>
      <c r="I173" s="71"/>
    </row>
    <row r="174" spans="1:9" s="39" customFormat="1" ht="27" customHeight="1" x14ac:dyDescent="0.2">
      <c r="A174" s="72">
        <f>A172+1</f>
        <v>3</v>
      </c>
      <c r="B174" s="73" t="s">
        <v>687</v>
      </c>
      <c r="C174" s="53" t="s">
        <v>111</v>
      </c>
      <c r="D174" s="33" t="s">
        <v>108</v>
      </c>
      <c r="E174" s="54"/>
      <c r="F174" s="54"/>
      <c r="G174" s="55"/>
      <c r="H174" s="56"/>
      <c r="I174" s="74"/>
    </row>
    <row r="175" spans="1:9" s="40" customFormat="1" ht="27" customHeight="1" x14ac:dyDescent="0.2">
      <c r="A175" s="72"/>
      <c r="B175" s="73"/>
      <c r="C175" s="26" t="s">
        <v>109</v>
      </c>
      <c r="D175" s="27"/>
      <c r="E175" s="28">
        <v>1</v>
      </c>
      <c r="F175" s="25"/>
      <c r="G175" s="44"/>
      <c r="H175" s="29">
        <f t="shared" ref="H175" si="75">F175*E175</f>
        <v>0</v>
      </c>
      <c r="I175" s="71"/>
    </row>
    <row r="176" spans="1:9" s="39" customFormat="1" ht="27" customHeight="1" x14ac:dyDescent="0.2">
      <c r="A176" s="72">
        <f>A174+1</f>
        <v>4</v>
      </c>
      <c r="B176" s="73" t="s">
        <v>688</v>
      </c>
      <c r="C176" s="53" t="s">
        <v>112</v>
      </c>
      <c r="D176" s="33" t="s">
        <v>17</v>
      </c>
      <c r="E176" s="54"/>
      <c r="F176" s="54"/>
      <c r="G176" s="55"/>
      <c r="H176" s="56"/>
      <c r="I176" s="74"/>
    </row>
    <row r="177" spans="1:9" s="40" customFormat="1" ht="27" customHeight="1" x14ac:dyDescent="0.2">
      <c r="A177" s="72"/>
      <c r="B177" s="73"/>
      <c r="C177" s="26" t="s">
        <v>23</v>
      </c>
      <c r="D177" s="27"/>
      <c r="E177" s="28">
        <v>450</v>
      </c>
      <c r="F177" s="25"/>
      <c r="G177" s="44"/>
      <c r="H177" s="29">
        <f t="shared" ref="H177" si="76">F177*E177</f>
        <v>0</v>
      </c>
      <c r="I177" s="71"/>
    </row>
    <row r="178" spans="1:9" s="39" customFormat="1" ht="27" customHeight="1" x14ac:dyDescent="0.2">
      <c r="A178" s="72">
        <f>A176+1</f>
        <v>5</v>
      </c>
      <c r="B178" s="73" t="s">
        <v>689</v>
      </c>
      <c r="C178" s="53" t="s">
        <v>113</v>
      </c>
      <c r="D178" s="33" t="s">
        <v>108</v>
      </c>
      <c r="E178" s="54"/>
      <c r="F178" s="54"/>
      <c r="G178" s="55"/>
      <c r="H178" s="56"/>
      <c r="I178" s="74"/>
    </row>
    <row r="179" spans="1:9" s="40" customFormat="1" ht="27" customHeight="1" x14ac:dyDescent="0.2">
      <c r="A179" s="72"/>
      <c r="B179" s="73"/>
      <c r="C179" s="26" t="s">
        <v>109</v>
      </c>
      <c r="D179" s="27"/>
      <c r="E179" s="28">
        <v>1</v>
      </c>
      <c r="F179" s="25"/>
      <c r="G179" s="44"/>
      <c r="H179" s="29">
        <f t="shared" ref="H179" si="77">F179*E179</f>
        <v>0</v>
      </c>
      <c r="I179" s="71"/>
    </row>
    <row r="180" spans="1:9" s="39" customFormat="1" ht="27" customHeight="1" x14ac:dyDescent="0.2">
      <c r="A180" s="72">
        <f>A178+1</f>
        <v>6</v>
      </c>
      <c r="B180" s="73" t="s">
        <v>690</v>
      </c>
      <c r="C180" s="53" t="s">
        <v>114</v>
      </c>
      <c r="D180" s="33" t="s">
        <v>108</v>
      </c>
      <c r="E180" s="54"/>
      <c r="F180" s="54"/>
      <c r="G180" s="55"/>
      <c r="H180" s="56"/>
      <c r="I180" s="74"/>
    </row>
    <row r="181" spans="1:9" s="40" customFormat="1" ht="27" customHeight="1" x14ac:dyDescent="0.2">
      <c r="A181" s="72"/>
      <c r="B181" s="73"/>
      <c r="C181" s="26" t="s">
        <v>109</v>
      </c>
      <c r="D181" s="27"/>
      <c r="E181" s="28">
        <v>1</v>
      </c>
      <c r="F181" s="25"/>
      <c r="G181" s="44"/>
      <c r="H181" s="29">
        <f t="shared" ref="H181" si="78">F181*E181</f>
        <v>0</v>
      </c>
      <c r="I181" s="71"/>
    </row>
    <row r="182" spans="1:9" s="39" customFormat="1" ht="27" customHeight="1" x14ac:dyDescent="0.2">
      <c r="A182" s="72">
        <f>A180+1</f>
        <v>7</v>
      </c>
      <c r="B182" s="73" t="s">
        <v>115</v>
      </c>
      <c r="C182" s="53" t="s">
        <v>116</v>
      </c>
      <c r="D182" s="33" t="s">
        <v>12</v>
      </c>
      <c r="E182" s="54"/>
      <c r="F182" s="54"/>
      <c r="G182" s="55"/>
      <c r="H182" s="56"/>
      <c r="I182" s="74"/>
    </row>
    <row r="183" spans="1:9" s="40" customFormat="1" ht="27" customHeight="1" x14ac:dyDescent="0.2">
      <c r="A183" s="72"/>
      <c r="B183" s="73"/>
      <c r="C183" s="26" t="s">
        <v>38</v>
      </c>
      <c r="D183" s="27"/>
      <c r="E183" s="28">
        <v>1</v>
      </c>
      <c r="F183" s="25"/>
      <c r="G183" s="44"/>
      <c r="H183" s="29">
        <f t="shared" ref="H183" si="79">F183*E183</f>
        <v>0</v>
      </c>
      <c r="I183" s="71"/>
    </row>
    <row r="184" spans="1:9" s="39" customFormat="1" ht="27" customHeight="1" x14ac:dyDescent="0.2">
      <c r="A184" s="72">
        <f>A182+1</f>
        <v>8</v>
      </c>
      <c r="B184" s="73" t="s">
        <v>117</v>
      </c>
      <c r="C184" s="53" t="s">
        <v>118</v>
      </c>
      <c r="D184" s="33" t="s">
        <v>12</v>
      </c>
      <c r="E184" s="54"/>
      <c r="F184" s="54"/>
      <c r="G184" s="55"/>
      <c r="H184" s="56"/>
      <c r="I184" s="74"/>
    </row>
    <row r="185" spans="1:9" s="40" customFormat="1" ht="27" customHeight="1" x14ac:dyDescent="0.2">
      <c r="A185" s="72"/>
      <c r="B185" s="73"/>
      <c r="C185" s="26" t="s">
        <v>38</v>
      </c>
      <c r="D185" s="27"/>
      <c r="E185" s="28">
        <v>9</v>
      </c>
      <c r="F185" s="25"/>
      <c r="G185" s="44"/>
      <c r="H185" s="29">
        <f t="shared" ref="H185" si="80">F185*E185</f>
        <v>0</v>
      </c>
      <c r="I185" s="71"/>
    </row>
    <row r="186" spans="1:9" s="39" customFormat="1" ht="27" customHeight="1" x14ac:dyDescent="0.2">
      <c r="A186" s="72">
        <f>A184+1</f>
        <v>9</v>
      </c>
      <c r="B186" s="73" t="s">
        <v>119</v>
      </c>
      <c r="C186" s="53" t="s">
        <v>120</v>
      </c>
      <c r="D186" s="33" t="s">
        <v>12</v>
      </c>
      <c r="E186" s="54"/>
      <c r="F186" s="54"/>
      <c r="G186" s="55"/>
      <c r="H186" s="56"/>
      <c r="I186" s="74"/>
    </row>
    <row r="187" spans="1:9" s="40" customFormat="1" ht="27" customHeight="1" x14ac:dyDescent="0.2">
      <c r="A187" s="72"/>
      <c r="B187" s="73"/>
      <c r="C187" s="26" t="s">
        <v>38</v>
      </c>
      <c r="D187" s="27"/>
      <c r="E187" s="28">
        <v>10</v>
      </c>
      <c r="F187" s="25"/>
      <c r="G187" s="44"/>
      <c r="H187" s="29">
        <f t="shared" ref="H187" si="81">F187*E187</f>
        <v>0</v>
      </c>
      <c r="I187" s="71"/>
    </row>
    <row r="188" spans="1:9" s="39" customFormat="1" ht="27" customHeight="1" x14ac:dyDescent="0.2">
      <c r="A188" s="72">
        <f>A186+1</f>
        <v>10</v>
      </c>
      <c r="B188" s="73" t="s">
        <v>121</v>
      </c>
      <c r="C188" s="53" t="s">
        <v>122</v>
      </c>
      <c r="D188" s="33" t="s">
        <v>12</v>
      </c>
      <c r="E188" s="54"/>
      <c r="F188" s="54"/>
      <c r="G188" s="55"/>
      <c r="H188" s="56"/>
      <c r="I188" s="74"/>
    </row>
    <row r="189" spans="1:9" s="40" customFormat="1" ht="27" customHeight="1" x14ac:dyDescent="0.2">
      <c r="A189" s="72"/>
      <c r="B189" s="73"/>
      <c r="C189" s="26" t="s">
        <v>38</v>
      </c>
      <c r="D189" s="27"/>
      <c r="E189" s="28">
        <v>1</v>
      </c>
      <c r="F189" s="25"/>
      <c r="G189" s="44"/>
      <c r="H189" s="29">
        <f t="shared" ref="H189" si="82">F189*E189</f>
        <v>0</v>
      </c>
      <c r="I189" s="71"/>
    </row>
    <row r="190" spans="1:9" s="39" customFormat="1" ht="27" customHeight="1" x14ac:dyDescent="0.2">
      <c r="A190" s="72">
        <f>A188+1</f>
        <v>11</v>
      </c>
      <c r="B190" s="73" t="s">
        <v>123</v>
      </c>
      <c r="C190" s="53" t="s">
        <v>124</v>
      </c>
      <c r="D190" s="33" t="s">
        <v>12</v>
      </c>
      <c r="E190" s="54"/>
      <c r="F190" s="54"/>
      <c r="G190" s="55"/>
      <c r="H190" s="56"/>
      <c r="I190" s="74"/>
    </row>
    <row r="191" spans="1:9" s="40" customFormat="1" ht="27" customHeight="1" x14ac:dyDescent="0.2">
      <c r="A191" s="72"/>
      <c r="B191" s="73"/>
      <c r="C191" s="26" t="s">
        <v>38</v>
      </c>
      <c r="D191" s="27"/>
      <c r="E191" s="28">
        <v>1</v>
      </c>
      <c r="F191" s="25"/>
      <c r="G191" s="44"/>
      <c r="H191" s="29">
        <f t="shared" ref="H191" si="83">F191*E191</f>
        <v>0</v>
      </c>
      <c r="I191" s="71"/>
    </row>
    <row r="192" spans="1:9" s="39" customFormat="1" ht="27" customHeight="1" x14ac:dyDescent="0.2">
      <c r="A192" s="72">
        <f>A190+1</f>
        <v>12</v>
      </c>
      <c r="B192" s="73" t="s">
        <v>125</v>
      </c>
      <c r="C192" s="53" t="s">
        <v>126</v>
      </c>
      <c r="D192" s="33" t="s">
        <v>12</v>
      </c>
      <c r="E192" s="54"/>
      <c r="F192" s="54"/>
      <c r="G192" s="55"/>
      <c r="H192" s="56"/>
      <c r="I192" s="74"/>
    </row>
    <row r="193" spans="1:9" s="40" customFormat="1" ht="27" customHeight="1" x14ac:dyDescent="0.2">
      <c r="A193" s="72"/>
      <c r="B193" s="73"/>
      <c r="C193" s="26" t="s">
        <v>38</v>
      </c>
      <c r="D193" s="27"/>
      <c r="E193" s="28">
        <v>2</v>
      </c>
      <c r="F193" s="25"/>
      <c r="G193" s="44"/>
      <c r="H193" s="29">
        <f t="shared" ref="H193" si="84">F193*E193</f>
        <v>0</v>
      </c>
      <c r="I193" s="71"/>
    </row>
    <row r="194" spans="1:9" s="39" customFormat="1" ht="27" customHeight="1" x14ac:dyDescent="0.2">
      <c r="A194" s="72">
        <f>A192+1</f>
        <v>13</v>
      </c>
      <c r="B194" s="73" t="s">
        <v>127</v>
      </c>
      <c r="C194" s="53" t="s">
        <v>128</v>
      </c>
      <c r="D194" s="33" t="s">
        <v>12</v>
      </c>
      <c r="E194" s="54"/>
      <c r="F194" s="54"/>
      <c r="G194" s="55"/>
      <c r="H194" s="56"/>
      <c r="I194" s="74"/>
    </row>
    <row r="195" spans="1:9" s="40" customFormat="1" ht="27" customHeight="1" x14ac:dyDescent="0.2">
      <c r="A195" s="72"/>
      <c r="B195" s="73"/>
      <c r="C195" s="26" t="s">
        <v>38</v>
      </c>
      <c r="D195" s="27"/>
      <c r="E195" s="28">
        <v>2</v>
      </c>
      <c r="F195" s="25"/>
      <c r="G195" s="44"/>
      <c r="H195" s="29">
        <f t="shared" ref="H195" si="85">F195*E195</f>
        <v>0</v>
      </c>
      <c r="I195" s="71"/>
    </row>
    <row r="196" spans="1:9" s="39" customFormat="1" ht="27" customHeight="1" x14ac:dyDescent="0.2">
      <c r="A196" s="72">
        <f>A194+1</f>
        <v>14</v>
      </c>
      <c r="B196" s="73" t="s">
        <v>129</v>
      </c>
      <c r="C196" s="53" t="s">
        <v>130</v>
      </c>
      <c r="D196" s="33" t="s">
        <v>12</v>
      </c>
      <c r="E196" s="54"/>
      <c r="F196" s="54"/>
      <c r="G196" s="55"/>
      <c r="H196" s="56"/>
      <c r="I196" s="74"/>
    </row>
    <row r="197" spans="1:9" s="40" customFormat="1" ht="27" customHeight="1" x14ac:dyDescent="0.2">
      <c r="A197" s="72"/>
      <c r="B197" s="73"/>
      <c r="C197" s="26" t="s">
        <v>38</v>
      </c>
      <c r="D197" s="27"/>
      <c r="E197" s="28">
        <v>1</v>
      </c>
      <c r="F197" s="25"/>
      <c r="G197" s="44"/>
      <c r="H197" s="29">
        <f t="shared" ref="H197" si="86">F197*E197</f>
        <v>0</v>
      </c>
      <c r="I197" s="71"/>
    </row>
    <row r="198" spans="1:9" s="39" customFormat="1" ht="27" customHeight="1" x14ac:dyDescent="0.2">
      <c r="A198" s="72">
        <f>A196+1</f>
        <v>15</v>
      </c>
      <c r="B198" s="73" t="s">
        <v>131</v>
      </c>
      <c r="C198" s="53" t="s">
        <v>132</v>
      </c>
      <c r="D198" s="33" t="s">
        <v>12</v>
      </c>
      <c r="E198" s="54"/>
      <c r="F198" s="54"/>
      <c r="G198" s="55"/>
      <c r="H198" s="56"/>
      <c r="I198" s="74"/>
    </row>
    <row r="199" spans="1:9" s="40" customFormat="1" ht="27" customHeight="1" x14ac:dyDescent="0.2">
      <c r="A199" s="72"/>
      <c r="B199" s="73"/>
      <c r="C199" s="26" t="s">
        <v>38</v>
      </c>
      <c r="D199" s="27"/>
      <c r="E199" s="28">
        <v>6</v>
      </c>
      <c r="F199" s="25"/>
      <c r="G199" s="44"/>
      <c r="H199" s="29">
        <f t="shared" ref="H199" si="87">F199*E199</f>
        <v>0</v>
      </c>
      <c r="I199" s="71"/>
    </row>
    <row r="200" spans="1:9" s="39" customFormat="1" ht="27" customHeight="1" x14ac:dyDescent="0.2">
      <c r="A200" s="72">
        <f>A198+1</f>
        <v>16</v>
      </c>
      <c r="B200" s="73" t="s">
        <v>133</v>
      </c>
      <c r="C200" s="53" t="s">
        <v>134</v>
      </c>
      <c r="D200" s="33" t="s">
        <v>12</v>
      </c>
      <c r="E200" s="54"/>
      <c r="F200" s="54"/>
      <c r="G200" s="55"/>
      <c r="H200" s="56"/>
      <c r="I200" s="74"/>
    </row>
    <row r="201" spans="1:9" s="40" customFormat="1" ht="27" customHeight="1" x14ac:dyDescent="0.2">
      <c r="A201" s="72"/>
      <c r="B201" s="73"/>
      <c r="C201" s="26" t="s">
        <v>38</v>
      </c>
      <c r="D201" s="27"/>
      <c r="E201" s="28">
        <v>6</v>
      </c>
      <c r="F201" s="25"/>
      <c r="G201" s="44"/>
      <c r="H201" s="29">
        <f t="shared" ref="H201" si="88">F201*E201</f>
        <v>0</v>
      </c>
      <c r="I201" s="71"/>
    </row>
    <row r="202" spans="1:9" s="39" customFormat="1" ht="27" customHeight="1" x14ac:dyDescent="0.2">
      <c r="A202" s="72">
        <f>A200+1</f>
        <v>17</v>
      </c>
      <c r="B202" s="73" t="s">
        <v>135</v>
      </c>
      <c r="C202" s="53" t="s">
        <v>136</v>
      </c>
      <c r="D202" s="33" t="s">
        <v>12</v>
      </c>
      <c r="E202" s="54"/>
      <c r="F202" s="54"/>
      <c r="G202" s="55"/>
      <c r="H202" s="56"/>
      <c r="I202" s="74"/>
    </row>
    <row r="203" spans="1:9" s="40" customFormat="1" ht="27" customHeight="1" x14ac:dyDescent="0.2">
      <c r="A203" s="72"/>
      <c r="B203" s="73"/>
      <c r="C203" s="26" t="s">
        <v>38</v>
      </c>
      <c r="D203" s="27"/>
      <c r="E203" s="28">
        <v>1</v>
      </c>
      <c r="F203" s="25"/>
      <c r="G203" s="44"/>
      <c r="H203" s="29">
        <f t="shared" ref="H203" si="89">F203*E203</f>
        <v>0</v>
      </c>
      <c r="I203" s="71"/>
    </row>
    <row r="204" spans="1:9" s="39" customFormat="1" ht="27" customHeight="1" x14ac:dyDescent="0.2">
      <c r="A204" s="72">
        <f>A202+1</f>
        <v>18</v>
      </c>
      <c r="B204" s="73" t="s">
        <v>137</v>
      </c>
      <c r="C204" s="53" t="s">
        <v>138</v>
      </c>
      <c r="D204" s="33" t="s">
        <v>12</v>
      </c>
      <c r="E204" s="54"/>
      <c r="F204" s="54"/>
      <c r="G204" s="55"/>
      <c r="H204" s="56"/>
      <c r="I204" s="74"/>
    </row>
    <row r="205" spans="1:9" s="40" customFormat="1" ht="27" customHeight="1" x14ac:dyDescent="0.2">
      <c r="A205" s="72"/>
      <c r="B205" s="73"/>
      <c r="C205" s="26" t="s">
        <v>38</v>
      </c>
      <c r="D205" s="27"/>
      <c r="E205" s="28">
        <v>2</v>
      </c>
      <c r="F205" s="25"/>
      <c r="G205" s="44"/>
      <c r="H205" s="29">
        <f t="shared" ref="H205" si="90">F205*E205</f>
        <v>0</v>
      </c>
      <c r="I205" s="71"/>
    </row>
    <row r="206" spans="1:9" s="39" customFormat="1" ht="27" customHeight="1" x14ac:dyDescent="0.2">
      <c r="A206" s="72">
        <f>A204+1</f>
        <v>19</v>
      </c>
      <c r="B206" s="73" t="s">
        <v>139</v>
      </c>
      <c r="C206" s="53" t="s">
        <v>140</v>
      </c>
      <c r="D206" s="33" t="s">
        <v>12</v>
      </c>
      <c r="E206" s="54"/>
      <c r="F206" s="54"/>
      <c r="G206" s="55"/>
      <c r="H206" s="56"/>
      <c r="I206" s="74"/>
    </row>
    <row r="207" spans="1:9" s="40" customFormat="1" ht="27" customHeight="1" x14ac:dyDescent="0.2">
      <c r="A207" s="72"/>
      <c r="B207" s="73"/>
      <c r="C207" s="26" t="s">
        <v>38</v>
      </c>
      <c r="D207" s="27"/>
      <c r="E207" s="28">
        <v>1</v>
      </c>
      <c r="F207" s="25"/>
      <c r="G207" s="44"/>
      <c r="H207" s="29">
        <f t="shared" ref="H207" si="91">F207*E207</f>
        <v>0</v>
      </c>
      <c r="I207" s="71"/>
    </row>
    <row r="208" spans="1:9" s="39" customFormat="1" ht="27" customHeight="1" x14ac:dyDescent="0.2">
      <c r="A208" s="72">
        <f>A206+1</f>
        <v>20</v>
      </c>
      <c r="B208" s="73" t="s">
        <v>141</v>
      </c>
      <c r="C208" s="53" t="s">
        <v>142</v>
      </c>
      <c r="D208" s="33" t="s">
        <v>12</v>
      </c>
      <c r="E208" s="54"/>
      <c r="F208" s="54"/>
      <c r="G208" s="55"/>
      <c r="H208" s="56"/>
      <c r="I208" s="74"/>
    </row>
    <row r="209" spans="1:9" s="40" customFormat="1" ht="27" customHeight="1" x14ac:dyDescent="0.2">
      <c r="A209" s="72"/>
      <c r="B209" s="73"/>
      <c r="C209" s="26" t="s">
        <v>38</v>
      </c>
      <c r="D209" s="27"/>
      <c r="E209" s="28">
        <v>10</v>
      </c>
      <c r="F209" s="25"/>
      <c r="G209" s="44"/>
      <c r="H209" s="29">
        <f t="shared" ref="H209" si="92">F209*E209</f>
        <v>0</v>
      </c>
      <c r="I209" s="71"/>
    </row>
    <row r="210" spans="1:9" s="39" customFormat="1" ht="27" customHeight="1" x14ac:dyDescent="0.2">
      <c r="A210" s="72">
        <f>A208+1</f>
        <v>21</v>
      </c>
      <c r="B210" s="73" t="s">
        <v>143</v>
      </c>
      <c r="C210" s="53" t="s">
        <v>144</v>
      </c>
      <c r="D210" s="33" t="s">
        <v>12</v>
      </c>
      <c r="E210" s="54"/>
      <c r="F210" s="54"/>
      <c r="G210" s="55"/>
      <c r="H210" s="56"/>
      <c r="I210" s="74"/>
    </row>
    <row r="211" spans="1:9" s="40" customFormat="1" ht="27" customHeight="1" x14ac:dyDescent="0.2">
      <c r="A211" s="72"/>
      <c r="B211" s="73"/>
      <c r="C211" s="26" t="s">
        <v>38</v>
      </c>
      <c r="D211" s="27"/>
      <c r="E211" s="28">
        <v>10</v>
      </c>
      <c r="F211" s="25"/>
      <c r="G211" s="44"/>
      <c r="H211" s="29">
        <f t="shared" ref="H211" si="93">F211*E211</f>
        <v>0</v>
      </c>
      <c r="I211" s="71"/>
    </row>
    <row r="212" spans="1:9" s="39" customFormat="1" ht="27" customHeight="1" x14ac:dyDescent="0.2">
      <c r="A212" s="72">
        <f>A210+1</f>
        <v>22</v>
      </c>
      <c r="B212" s="73" t="s">
        <v>145</v>
      </c>
      <c r="C212" s="53" t="s">
        <v>146</v>
      </c>
      <c r="D212" s="33" t="s">
        <v>12</v>
      </c>
      <c r="E212" s="54"/>
      <c r="F212" s="54"/>
      <c r="G212" s="55"/>
      <c r="H212" s="56"/>
      <c r="I212" s="74"/>
    </row>
    <row r="213" spans="1:9" s="40" customFormat="1" ht="27" customHeight="1" x14ac:dyDescent="0.2">
      <c r="A213" s="72"/>
      <c r="B213" s="73"/>
      <c r="C213" s="26" t="s">
        <v>38</v>
      </c>
      <c r="D213" s="27"/>
      <c r="E213" s="28">
        <v>6</v>
      </c>
      <c r="F213" s="25"/>
      <c r="G213" s="44"/>
      <c r="H213" s="29">
        <f t="shared" ref="H213" si="94">F213*E213</f>
        <v>0</v>
      </c>
      <c r="I213" s="71"/>
    </row>
    <row r="214" spans="1:9" s="39" customFormat="1" ht="27" customHeight="1" x14ac:dyDescent="0.2">
      <c r="A214" s="72">
        <f>A212+1</f>
        <v>23</v>
      </c>
      <c r="B214" s="73" t="s">
        <v>147</v>
      </c>
      <c r="C214" s="53" t="s">
        <v>148</v>
      </c>
      <c r="D214" s="33" t="s">
        <v>12</v>
      </c>
      <c r="E214" s="54"/>
      <c r="F214" s="54"/>
      <c r="G214" s="55"/>
      <c r="H214" s="56"/>
      <c r="I214" s="74"/>
    </row>
    <row r="215" spans="1:9" s="40" customFormat="1" ht="27" customHeight="1" x14ac:dyDescent="0.2">
      <c r="A215" s="72"/>
      <c r="B215" s="73"/>
      <c r="C215" s="26" t="s">
        <v>38</v>
      </c>
      <c r="D215" s="27"/>
      <c r="E215" s="28">
        <v>2</v>
      </c>
      <c r="F215" s="25"/>
      <c r="G215" s="44"/>
      <c r="H215" s="29">
        <f t="shared" ref="H215" si="95">F215*E215</f>
        <v>0</v>
      </c>
      <c r="I215" s="71"/>
    </row>
    <row r="216" spans="1:9" s="39" customFormat="1" ht="27" customHeight="1" x14ac:dyDescent="0.2">
      <c r="A216" s="72">
        <f>A214+1</f>
        <v>24</v>
      </c>
      <c r="B216" s="73" t="s">
        <v>149</v>
      </c>
      <c r="C216" s="53" t="s">
        <v>150</v>
      </c>
      <c r="D216" s="33" t="s">
        <v>41</v>
      </c>
      <c r="E216" s="54"/>
      <c r="F216" s="54"/>
      <c r="G216" s="55"/>
      <c r="H216" s="56"/>
      <c r="I216" s="74"/>
    </row>
    <row r="217" spans="1:9" s="40" customFormat="1" ht="27" customHeight="1" x14ac:dyDescent="0.2">
      <c r="A217" s="72"/>
      <c r="B217" s="73"/>
      <c r="C217" s="26" t="s">
        <v>151</v>
      </c>
      <c r="D217" s="27"/>
      <c r="E217" s="28">
        <v>4</v>
      </c>
      <c r="F217" s="25"/>
      <c r="G217" s="44"/>
      <c r="H217" s="29">
        <f t="shared" ref="H217" si="96">F217*E217</f>
        <v>0</v>
      </c>
      <c r="I217" s="71"/>
    </row>
    <row r="218" spans="1:9" s="39" customFormat="1" ht="27" customHeight="1" x14ac:dyDescent="0.2">
      <c r="A218" s="72">
        <f>A216+1</f>
        <v>25</v>
      </c>
      <c r="B218" s="73" t="s">
        <v>152</v>
      </c>
      <c r="C218" s="53" t="s">
        <v>153</v>
      </c>
      <c r="D218" s="33" t="s">
        <v>17</v>
      </c>
      <c r="E218" s="54"/>
      <c r="F218" s="54"/>
      <c r="G218" s="55"/>
      <c r="H218" s="56"/>
      <c r="I218" s="74"/>
    </row>
    <row r="219" spans="1:9" s="40" customFormat="1" ht="27" customHeight="1" x14ac:dyDescent="0.2">
      <c r="A219" s="72"/>
      <c r="B219" s="73"/>
      <c r="C219" s="26" t="s">
        <v>23</v>
      </c>
      <c r="D219" s="27"/>
      <c r="E219" s="28">
        <v>35</v>
      </c>
      <c r="F219" s="25"/>
      <c r="G219" s="44"/>
      <c r="H219" s="29">
        <f t="shared" ref="H219" si="97">F219*E219</f>
        <v>0</v>
      </c>
      <c r="I219" s="71"/>
    </row>
    <row r="220" spans="1:9" s="39" customFormat="1" ht="27" customHeight="1" x14ac:dyDescent="0.2">
      <c r="A220" s="72">
        <f>A218+1</f>
        <v>26</v>
      </c>
      <c r="B220" s="73" t="s">
        <v>154</v>
      </c>
      <c r="C220" s="53" t="s">
        <v>155</v>
      </c>
      <c r="D220" s="33" t="s">
        <v>17</v>
      </c>
      <c r="E220" s="54"/>
      <c r="F220" s="54"/>
      <c r="G220" s="55"/>
      <c r="H220" s="56"/>
      <c r="I220" s="74"/>
    </row>
    <row r="221" spans="1:9" s="40" customFormat="1" ht="27" customHeight="1" x14ac:dyDescent="0.2">
      <c r="A221" s="72"/>
      <c r="B221" s="73"/>
      <c r="C221" s="26" t="s">
        <v>23</v>
      </c>
      <c r="D221" s="27"/>
      <c r="E221" s="28">
        <v>55</v>
      </c>
      <c r="F221" s="25"/>
      <c r="G221" s="44"/>
      <c r="H221" s="29">
        <f t="shared" ref="H221" si="98">F221*E221</f>
        <v>0</v>
      </c>
      <c r="I221" s="71"/>
    </row>
    <row r="222" spans="1:9" s="39" customFormat="1" ht="27" customHeight="1" x14ac:dyDescent="0.2">
      <c r="A222" s="72">
        <f>A220+1</f>
        <v>27</v>
      </c>
      <c r="B222" s="73" t="s">
        <v>156</v>
      </c>
      <c r="C222" s="53" t="s">
        <v>157</v>
      </c>
      <c r="D222" s="33" t="s">
        <v>41</v>
      </c>
      <c r="E222" s="54"/>
      <c r="F222" s="54"/>
      <c r="G222" s="55"/>
      <c r="H222" s="56"/>
      <c r="I222" s="74"/>
    </row>
    <row r="223" spans="1:9" s="40" customFormat="1" ht="27" customHeight="1" x14ac:dyDescent="0.2">
      <c r="A223" s="72"/>
      <c r="B223" s="73"/>
      <c r="C223" s="26" t="s">
        <v>151</v>
      </c>
      <c r="D223" s="27"/>
      <c r="E223" s="28">
        <v>1</v>
      </c>
      <c r="F223" s="25"/>
      <c r="G223" s="44"/>
      <c r="H223" s="29">
        <f t="shared" ref="H223" si="99">F223*E223</f>
        <v>0</v>
      </c>
      <c r="I223" s="71"/>
    </row>
    <row r="224" spans="1:9" s="39" customFormat="1" ht="27" customHeight="1" x14ac:dyDescent="0.2">
      <c r="A224" s="72">
        <f>A222+1</f>
        <v>28</v>
      </c>
      <c r="B224" s="73" t="s">
        <v>158</v>
      </c>
      <c r="C224" s="53" t="s">
        <v>159</v>
      </c>
      <c r="D224" s="33" t="s">
        <v>12</v>
      </c>
      <c r="E224" s="54"/>
      <c r="F224" s="54"/>
      <c r="G224" s="55"/>
      <c r="H224" s="56"/>
      <c r="I224" s="74"/>
    </row>
    <row r="225" spans="1:9" s="40" customFormat="1" ht="27" customHeight="1" x14ac:dyDescent="0.2">
      <c r="A225" s="72"/>
      <c r="B225" s="73"/>
      <c r="C225" s="26" t="s">
        <v>38</v>
      </c>
      <c r="D225" s="27"/>
      <c r="E225" s="28">
        <v>1</v>
      </c>
      <c r="F225" s="25"/>
      <c r="G225" s="44"/>
      <c r="H225" s="29">
        <f t="shared" ref="H225" si="100">F225*E225</f>
        <v>0</v>
      </c>
      <c r="I225" s="71"/>
    </row>
    <row r="226" spans="1:9" s="39" customFormat="1" ht="27" customHeight="1" x14ac:dyDescent="0.2">
      <c r="A226" s="72">
        <f>A224+1</f>
        <v>29</v>
      </c>
      <c r="B226" s="69" t="s">
        <v>160</v>
      </c>
      <c r="C226" s="34" t="s">
        <v>161</v>
      </c>
      <c r="D226" s="35" t="s">
        <v>12</v>
      </c>
      <c r="E226" s="36"/>
      <c r="F226" s="36"/>
      <c r="G226" s="43"/>
      <c r="H226" s="37"/>
      <c r="I226" s="70"/>
    </row>
    <row r="227" spans="1:9" s="40" customFormat="1" ht="27" customHeight="1" x14ac:dyDescent="0.2">
      <c r="A227" s="72"/>
      <c r="B227" s="69"/>
      <c r="C227" s="26" t="s">
        <v>38</v>
      </c>
      <c r="D227" s="27"/>
      <c r="E227" s="28">
        <v>1</v>
      </c>
      <c r="F227" s="25"/>
      <c r="G227" s="44"/>
      <c r="H227" s="29">
        <f t="shared" ref="H227" si="101">F227*E227</f>
        <v>0</v>
      </c>
      <c r="I227" s="71"/>
    </row>
    <row r="228" spans="1:9" s="39" customFormat="1" ht="27" customHeight="1" x14ac:dyDescent="0.2">
      <c r="A228" s="72">
        <f>A226+1</f>
        <v>30</v>
      </c>
      <c r="B228" s="73" t="s">
        <v>162</v>
      </c>
      <c r="C228" s="53" t="s">
        <v>163</v>
      </c>
      <c r="D228" s="33" t="s">
        <v>12</v>
      </c>
      <c r="E228" s="54"/>
      <c r="F228" s="54"/>
      <c r="G228" s="55"/>
      <c r="H228" s="56"/>
      <c r="I228" s="74"/>
    </row>
    <row r="229" spans="1:9" s="40" customFormat="1" ht="27" customHeight="1" x14ac:dyDescent="0.2">
      <c r="A229" s="72"/>
      <c r="B229" s="73"/>
      <c r="C229" s="26" t="s">
        <v>38</v>
      </c>
      <c r="D229" s="27"/>
      <c r="E229" s="28">
        <v>1</v>
      </c>
      <c r="F229" s="25"/>
      <c r="G229" s="44"/>
      <c r="H229" s="29">
        <f t="shared" ref="H229" si="102">F229*E229</f>
        <v>0</v>
      </c>
      <c r="I229" s="71"/>
    </row>
    <row r="230" spans="1:9" s="39" customFormat="1" ht="27" customHeight="1" x14ac:dyDescent="0.2">
      <c r="A230" s="72">
        <f>A228+1</f>
        <v>31</v>
      </c>
      <c r="B230" s="73" t="s">
        <v>164</v>
      </c>
      <c r="C230" s="53" t="s">
        <v>165</v>
      </c>
      <c r="D230" s="33" t="s">
        <v>14</v>
      </c>
      <c r="E230" s="54"/>
      <c r="F230" s="54"/>
      <c r="G230" s="55"/>
      <c r="H230" s="56"/>
      <c r="I230" s="74"/>
    </row>
    <row r="231" spans="1:9" s="40" customFormat="1" ht="27" customHeight="1" x14ac:dyDescent="0.2">
      <c r="A231" s="72"/>
      <c r="B231" s="73"/>
      <c r="C231" s="26" t="s">
        <v>83</v>
      </c>
      <c r="D231" s="27"/>
      <c r="E231" s="28">
        <v>20</v>
      </c>
      <c r="F231" s="25"/>
      <c r="G231" s="44"/>
      <c r="H231" s="29">
        <f t="shared" ref="H231" si="103">F231*E231</f>
        <v>0</v>
      </c>
      <c r="I231" s="71"/>
    </row>
    <row r="232" spans="1:9" s="39" customFormat="1" ht="27" customHeight="1" x14ac:dyDescent="0.2">
      <c r="A232" s="72">
        <f>A230+1</f>
        <v>32</v>
      </c>
      <c r="B232" s="73" t="s">
        <v>166</v>
      </c>
      <c r="C232" s="53" t="s">
        <v>167</v>
      </c>
      <c r="D232" s="33" t="s">
        <v>14</v>
      </c>
      <c r="E232" s="54"/>
      <c r="F232" s="54"/>
      <c r="G232" s="55"/>
      <c r="H232" s="56"/>
      <c r="I232" s="74"/>
    </row>
    <row r="233" spans="1:9" s="40" customFormat="1" ht="27" customHeight="1" x14ac:dyDescent="0.2">
      <c r="A233" s="72"/>
      <c r="B233" s="73"/>
      <c r="C233" s="26" t="s">
        <v>83</v>
      </c>
      <c r="D233" s="27"/>
      <c r="E233" s="28">
        <v>10</v>
      </c>
      <c r="F233" s="25"/>
      <c r="G233" s="44"/>
      <c r="H233" s="29">
        <f t="shared" ref="H233" si="104">F233*E233</f>
        <v>0</v>
      </c>
      <c r="I233" s="71"/>
    </row>
    <row r="234" spans="1:9" s="39" customFormat="1" ht="27" customHeight="1" x14ac:dyDescent="0.2">
      <c r="A234" s="72">
        <f>A232+1</f>
        <v>33</v>
      </c>
      <c r="B234" s="73" t="s">
        <v>168</v>
      </c>
      <c r="C234" s="53" t="s">
        <v>169</v>
      </c>
      <c r="D234" s="33" t="s">
        <v>12</v>
      </c>
      <c r="E234" s="54"/>
      <c r="F234" s="54"/>
      <c r="G234" s="55"/>
      <c r="H234" s="56"/>
      <c r="I234" s="74"/>
    </row>
    <row r="235" spans="1:9" s="40" customFormat="1" ht="27" customHeight="1" x14ac:dyDescent="0.2">
      <c r="A235" s="72"/>
      <c r="B235" s="73"/>
      <c r="C235" s="26" t="s">
        <v>38</v>
      </c>
      <c r="D235" s="27"/>
      <c r="E235" s="28">
        <v>1</v>
      </c>
      <c r="F235" s="25"/>
      <c r="G235" s="44"/>
      <c r="H235" s="29">
        <f t="shared" ref="H235" si="105">F235*E235</f>
        <v>0</v>
      </c>
      <c r="I235" s="71"/>
    </row>
    <row r="236" spans="1:9" s="39" customFormat="1" ht="27" customHeight="1" x14ac:dyDescent="0.2">
      <c r="A236" s="72">
        <f>A234+1</f>
        <v>34</v>
      </c>
      <c r="B236" s="73" t="s">
        <v>170</v>
      </c>
      <c r="C236" s="53" t="s">
        <v>171</v>
      </c>
      <c r="D236" s="33" t="s">
        <v>12</v>
      </c>
      <c r="E236" s="54"/>
      <c r="F236" s="54"/>
      <c r="G236" s="55"/>
      <c r="H236" s="56"/>
      <c r="I236" s="74"/>
    </row>
    <row r="237" spans="1:9" s="40" customFormat="1" ht="27" customHeight="1" x14ac:dyDescent="0.2">
      <c r="A237" s="72"/>
      <c r="B237" s="73"/>
      <c r="C237" s="26" t="s">
        <v>38</v>
      </c>
      <c r="D237" s="27"/>
      <c r="E237" s="28">
        <v>1</v>
      </c>
      <c r="F237" s="25"/>
      <c r="G237" s="44"/>
      <c r="H237" s="29">
        <f t="shared" ref="H237" si="106">F237*E237</f>
        <v>0</v>
      </c>
      <c r="I237" s="71"/>
    </row>
    <row r="238" spans="1:9" s="39" customFormat="1" ht="27" customHeight="1" x14ac:dyDescent="0.2">
      <c r="A238" s="72">
        <f>A236+1</f>
        <v>35</v>
      </c>
      <c r="B238" s="73" t="s">
        <v>172</v>
      </c>
      <c r="C238" s="53" t="s">
        <v>173</v>
      </c>
      <c r="D238" s="33" t="s">
        <v>12</v>
      </c>
      <c r="E238" s="54"/>
      <c r="F238" s="54"/>
      <c r="G238" s="55"/>
      <c r="H238" s="56"/>
      <c r="I238" s="74"/>
    </row>
    <row r="239" spans="1:9" s="40" customFormat="1" ht="27" customHeight="1" x14ac:dyDescent="0.2">
      <c r="A239" s="72"/>
      <c r="B239" s="73"/>
      <c r="C239" s="26" t="s">
        <v>38</v>
      </c>
      <c r="D239" s="27"/>
      <c r="E239" s="28">
        <v>2</v>
      </c>
      <c r="F239" s="25"/>
      <c r="G239" s="44"/>
      <c r="H239" s="29">
        <f t="shared" ref="H239" si="107">F239*E239</f>
        <v>0</v>
      </c>
      <c r="I239" s="71"/>
    </row>
    <row r="240" spans="1:9" s="39" customFormat="1" ht="27" customHeight="1" x14ac:dyDescent="0.2">
      <c r="A240" s="72">
        <f>A238+1</f>
        <v>36</v>
      </c>
      <c r="B240" s="73" t="s">
        <v>174</v>
      </c>
      <c r="C240" s="53" t="s">
        <v>175</v>
      </c>
      <c r="D240" s="33" t="s">
        <v>12</v>
      </c>
      <c r="E240" s="54"/>
      <c r="F240" s="54"/>
      <c r="G240" s="55"/>
      <c r="H240" s="56"/>
      <c r="I240" s="74"/>
    </row>
    <row r="241" spans="1:9" s="40" customFormat="1" ht="27" customHeight="1" x14ac:dyDescent="0.2">
      <c r="A241" s="72"/>
      <c r="B241" s="73"/>
      <c r="C241" s="26" t="s">
        <v>38</v>
      </c>
      <c r="D241" s="27"/>
      <c r="E241" s="28">
        <v>1</v>
      </c>
      <c r="F241" s="25"/>
      <c r="G241" s="44"/>
      <c r="H241" s="29">
        <f t="shared" ref="H241" si="108">F241*E241</f>
        <v>0</v>
      </c>
      <c r="I241" s="71"/>
    </row>
    <row r="242" spans="1:9" s="39" customFormat="1" ht="27" customHeight="1" x14ac:dyDescent="0.2">
      <c r="A242" s="72">
        <f>A240+1</f>
        <v>37</v>
      </c>
      <c r="B242" s="73" t="s">
        <v>176</v>
      </c>
      <c r="C242" s="53" t="s">
        <v>177</v>
      </c>
      <c r="D242" s="33" t="s">
        <v>12</v>
      </c>
      <c r="E242" s="54"/>
      <c r="F242" s="54"/>
      <c r="G242" s="55"/>
      <c r="H242" s="56"/>
      <c r="I242" s="74"/>
    </row>
    <row r="243" spans="1:9" s="40" customFormat="1" ht="27" customHeight="1" x14ac:dyDescent="0.2">
      <c r="A243" s="72"/>
      <c r="B243" s="73"/>
      <c r="C243" s="26" t="s">
        <v>38</v>
      </c>
      <c r="D243" s="27"/>
      <c r="E243" s="28">
        <v>1</v>
      </c>
      <c r="F243" s="25"/>
      <c r="G243" s="44"/>
      <c r="H243" s="29">
        <f t="shared" ref="H243" si="109">F243*E243</f>
        <v>0</v>
      </c>
      <c r="I243" s="71"/>
    </row>
    <row r="244" spans="1:9" s="39" customFormat="1" ht="27" customHeight="1" x14ac:dyDescent="0.2">
      <c r="A244" s="72">
        <f>A242+1</f>
        <v>38</v>
      </c>
      <c r="B244" s="73" t="s">
        <v>178</v>
      </c>
      <c r="C244" s="53" t="s">
        <v>179</v>
      </c>
      <c r="D244" s="33" t="s">
        <v>12</v>
      </c>
      <c r="E244" s="54"/>
      <c r="F244" s="54"/>
      <c r="G244" s="55"/>
      <c r="H244" s="56"/>
      <c r="I244" s="74"/>
    </row>
    <row r="245" spans="1:9" s="40" customFormat="1" ht="27" customHeight="1" x14ac:dyDescent="0.2">
      <c r="A245" s="72"/>
      <c r="B245" s="73"/>
      <c r="C245" s="26" t="s">
        <v>38</v>
      </c>
      <c r="D245" s="27"/>
      <c r="E245" s="28">
        <v>22</v>
      </c>
      <c r="F245" s="25"/>
      <c r="G245" s="44"/>
      <c r="H245" s="29">
        <f t="shared" ref="H245" si="110">F245*E245</f>
        <v>0</v>
      </c>
      <c r="I245" s="71"/>
    </row>
    <row r="246" spans="1:9" s="39" customFormat="1" ht="27" customHeight="1" x14ac:dyDescent="0.2">
      <c r="A246" s="72">
        <f>A244+1</f>
        <v>39</v>
      </c>
      <c r="B246" s="73" t="s">
        <v>180</v>
      </c>
      <c r="C246" s="53" t="s">
        <v>181</v>
      </c>
      <c r="D246" s="33" t="s">
        <v>12</v>
      </c>
      <c r="E246" s="54"/>
      <c r="F246" s="54"/>
      <c r="G246" s="55"/>
      <c r="H246" s="56"/>
      <c r="I246" s="74"/>
    </row>
    <row r="247" spans="1:9" s="40" customFormat="1" ht="27" customHeight="1" x14ac:dyDescent="0.2">
      <c r="A247" s="72"/>
      <c r="B247" s="73"/>
      <c r="C247" s="26" t="s">
        <v>38</v>
      </c>
      <c r="D247" s="27"/>
      <c r="E247" s="28">
        <v>1</v>
      </c>
      <c r="F247" s="25"/>
      <c r="G247" s="44"/>
      <c r="H247" s="29">
        <f t="shared" ref="H247" si="111">F247*E247</f>
        <v>0</v>
      </c>
      <c r="I247" s="71"/>
    </row>
    <row r="248" spans="1:9" s="39" customFormat="1" ht="27" customHeight="1" x14ac:dyDescent="0.2">
      <c r="A248" s="72">
        <f>A246+1</f>
        <v>40</v>
      </c>
      <c r="B248" s="73" t="s">
        <v>182</v>
      </c>
      <c r="C248" s="53" t="s">
        <v>183</v>
      </c>
      <c r="D248" s="33" t="s">
        <v>41</v>
      </c>
      <c r="E248" s="54"/>
      <c r="F248" s="54"/>
      <c r="G248" s="55"/>
      <c r="H248" s="56"/>
      <c r="I248" s="74"/>
    </row>
    <row r="249" spans="1:9" s="40" customFormat="1" ht="27" customHeight="1" x14ac:dyDescent="0.2">
      <c r="A249" s="72"/>
      <c r="B249" s="73"/>
      <c r="C249" s="26" t="s">
        <v>151</v>
      </c>
      <c r="D249" s="27"/>
      <c r="E249" s="28">
        <v>1</v>
      </c>
      <c r="F249" s="25"/>
      <c r="G249" s="44"/>
      <c r="H249" s="29">
        <f t="shared" ref="H249" si="112">F249*E249</f>
        <v>0</v>
      </c>
      <c r="I249" s="71"/>
    </row>
    <row r="250" spans="1:9" s="39" customFormat="1" ht="27" customHeight="1" x14ac:dyDescent="0.2">
      <c r="A250" s="72">
        <f>A248+1</f>
        <v>41</v>
      </c>
      <c r="B250" s="73" t="s">
        <v>184</v>
      </c>
      <c r="C250" s="53" t="s">
        <v>185</v>
      </c>
      <c r="D250" s="33" t="s">
        <v>12</v>
      </c>
      <c r="E250" s="54"/>
      <c r="F250" s="54"/>
      <c r="G250" s="55"/>
      <c r="H250" s="56"/>
      <c r="I250" s="74"/>
    </row>
    <row r="251" spans="1:9" s="40" customFormat="1" ht="27" customHeight="1" x14ac:dyDescent="0.2">
      <c r="A251" s="72"/>
      <c r="B251" s="73"/>
      <c r="C251" s="26" t="s">
        <v>38</v>
      </c>
      <c r="D251" s="27"/>
      <c r="E251" s="28">
        <v>12</v>
      </c>
      <c r="F251" s="25"/>
      <c r="G251" s="44"/>
      <c r="H251" s="29">
        <f t="shared" ref="H251" si="113">F251*E251</f>
        <v>0</v>
      </c>
      <c r="I251" s="71"/>
    </row>
    <row r="252" spans="1:9" s="39" customFormat="1" ht="27" customHeight="1" x14ac:dyDescent="0.2">
      <c r="A252" s="72">
        <f>A250+1</f>
        <v>42</v>
      </c>
      <c r="B252" s="73" t="s">
        <v>186</v>
      </c>
      <c r="C252" s="53" t="s">
        <v>187</v>
      </c>
      <c r="D252" s="33" t="s">
        <v>12</v>
      </c>
      <c r="E252" s="54"/>
      <c r="F252" s="54"/>
      <c r="G252" s="55"/>
      <c r="H252" s="56"/>
      <c r="I252" s="74"/>
    </row>
    <row r="253" spans="1:9" s="40" customFormat="1" ht="27" customHeight="1" x14ac:dyDescent="0.2">
      <c r="A253" s="72"/>
      <c r="B253" s="73"/>
      <c r="C253" s="26" t="s">
        <v>38</v>
      </c>
      <c r="D253" s="27"/>
      <c r="E253" s="28">
        <v>7</v>
      </c>
      <c r="F253" s="25"/>
      <c r="G253" s="44"/>
      <c r="H253" s="29">
        <f t="shared" ref="H253" si="114">F253*E253</f>
        <v>0</v>
      </c>
      <c r="I253" s="71"/>
    </row>
    <row r="254" spans="1:9" s="39" customFormat="1" ht="27" customHeight="1" x14ac:dyDescent="0.2">
      <c r="A254" s="72">
        <f>A252+1</f>
        <v>43</v>
      </c>
      <c r="B254" s="73" t="s">
        <v>188</v>
      </c>
      <c r="C254" s="53" t="s">
        <v>189</v>
      </c>
      <c r="D254" s="33" t="s">
        <v>41</v>
      </c>
      <c r="E254" s="54"/>
      <c r="F254" s="54"/>
      <c r="G254" s="55"/>
      <c r="H254" s="56"/>
      <c r="I254" s="74"/>
    </row>
    <row r="255" spans="1:9" s="40" customFormat="1" ht="27" customHeight="1" x14ac:dyDescent="0.2">
      <c r="A255" s="72"/>
      <c r="B255" s="73"/>
      <c r="C255" s="26" t="s">
        <v>151</v>
      </c>
      <c r="D255" s="27"/>
      <c r="E255" s="28">
        <v>2</v>
      </c>
      <c r="F255" s="25"/>
      <c r="G255" s="44"/>
      <c r="H255" s="29">
        <f t="shared" ref="H255" si="115">F255*E255</f>
        <v>0</v>
      </c>
      <c r="I255" s="71"/>
    </row>
    <row r="256" spans="1:9" s="39" customFormat="1" ht="27" customHeight="1" x14ac:dyDescent="0.2">
      <c r="A256" s="72">
        <f>A254+1</f>
        <v>44</v>
      </c>
      <c r="B256" s="73" t="s">
        <v>190</v>
      </c>
      <c r="C256" s="53" t="s">
        <v>191</v>
      </c>
      <c r="D256" s="33" t="s">
        <v>41</v>
      </c>
      <c r="E256" s="54"/>
      <c r="F256" s="54"/>
      <c r="G256" s="55"/>
      <c r="H256" s="56"/>
      <c r="I256" s="74"/>
    </row>
    <row r="257" spans="1:9" s="40" customFormat="1" ht="27" customHeight="1" x14ac:dyDescent="0.2">
      <c r="A257" s="72"/>
      <c r="B257" s="73"/>
      <c r="C257" s="26" t="s">
        <v>151</v>
      </c>
      <c r="D257" s="27"/>
      <c r="E257" s="28">
        <v>1</v>
      </c>
      <c r="F257" s="25"/>
      <c r="G257" s="44"/>
      <c r="H257" s="29">
        <f t="shared" ref="H257" si="116">F257*E257</f>
        <v>0</v>
      </c>
      <c r="I257" s="71"/>
    </row>
    <row r="258" spans="1:9" s="39" customFormat="1" ht="27" customHeight="1" x14ac:dyDescent="0.2">
      <c r="A258" s="72">
        <f>A256+1</f>
        <v>45</v>
      </c>
      <c r="B258" s="73" t="s">
        <v>192</v>
      </c>
      <c r="C258" s="53" t="s">
        <v>193</v>
      </c>
      <c r="D258" s="33" t="s">
        <v>41</v>
      </c>
      <c r="E258" s="54"/>
      <c r="F258" s="54"/>
      <c r="G258" s="55"/>
      <c r="H258" s="56"/>
      <c r="I258" s="74"/>
    </row>
    <row r="259" spans="1:9" s="40" customFormat="1" ht="27" customHeight="1" x14ac:dyDescent="0.2">
      <c r="A259" s="72"/>
      <c r="B259" s="73"/>
      <c r="C259" s="26" t="s">
        <v>151</v>
      </c>
      <c r="D259" s="27"/>
      <c r="E259" s="28">
        <v>3</v>
      </c>
      <c r="F259" s="25"/>
      <c r="G259" s="44"/>
      <c r="H259" s="29">
        <f t="shared" ref="H259" si="117">F259*E259</f>
        <v>0</v>
      </c>
      <c r="I259" s="71"/>
    </row>
    <row r="260" spans="1:9" s="39" customFormat="1" ht="27" customHeight="1" x14ac:dyDescent="0.2">
      <c r="A260" s="72">
        <f>A258+1</f>
        <v>46</v>
      </c>
      <c r="B260" s="73" t="s">
        <v>194</v>
      </c>
      <c r="C260" s="53" t="s">
        <v>195</v>
      </c>
      <c r="D260" s="33" t="s">
        <v>41</v>
      </c>
      <c r="E260" s="54"/>
      <c r="F260" s="54"/>
      <c r="G260" s="55"/>
      <c r="H260" s="56"/>
      <c r="I260" s="74"/>
    </row>
    <row r="261" spans="1:9" s="40" customFormat="1" ht="27" customHeight="1" x14ac:dyDescent="0.2">
      <c r="A261" s="72"/>
      <c r="B261" s="73"/>
      <c r="C261" s="26" t="s">
        <v>151</v>
      </c>
      <c r="D261" s="27"/>
      <c r="E261" s="28">
        <v>2</v>
      </c>
      <c r="F261" s="25"/>
      <c r="G261" s="44"/>
      <c r="H261" s="29">
        <f t="shared" ref="H261" si="118">F261*E261</f>
        <v>0</v>
      </c>
      <c r="I261" s="71"/>
    </row>
    <row r="262" spans="1:9" s="39" customFormat="1" ht="27" customHeight="1" x14ac:dyDescent="0.2">
      <c r="A262" s="72">
        <f>A260+1</f>
        <v>47</v>
      </c>
      <c r="B262" s="73" t="s">
        <v>196</v>
      </c>
      <c r="C262" s="53" t="s">
        <v>197</v>
      </c>
      <c r="D262" s="33" t="s">
        <v>41</v>
      </c>
      <c r="E262" s="54"/>
      <c r="F262" s="54"/>
      <c r="G262" s="55"/>
      <c r="H262" s="56"/>
      <c r="I262" s="74"/>
    </row>
    <row r="263" spans="1:9" s="40" customFormat="1" ht="27" customHeight="1" x14ac:dyDescent="0.2">
      <c r="A263" s="72"/>
      <c r="B263" s="73"/>
      <c r="C263" s="26" t="s">
        <v>151</v>
      </c>
      <c r="D263" s="27"/>
      <c r="E263" s="28">
        <v>1</v>
      </c>
      <c r="F263" s="25"/>
      <c r="G263" s="44"/>
      <c r="H263" s="29">
        <f t="shared" ref="H263" si="119">F263*E263</f>
        <v>0</v>
      </c>
      <c r="I263" s="71"/>
    </row>
    <row r="264" spans="1:9" s="39" customFormat="1" ht="27" customHeight="1" x14ac:dyDescent="0.2">
      <c r="A264" s="72">
        <f>A262+1</f>
        <v>48</v>
      </c>
      <c r="B264" s="73" t="s">
        <v>198</v>
      </c>
      <c r="C264" s="53" t="s">
        <v>199</v>
      </c>
      <c r="D264" s="33" t="s">
        <v>12</v>
      </c>
      <c r="E264" s="54"/>
      <c r="F264" s="54"/>
      <c r="G264" s="55"/>
      <c r="H264" s="56"/>
      <c r="I264" s="74"/>
    </row>
    <row r="265" spans="1:9" s="40" customFormat="1" ht="27" customHeight="1" x14ac:dyDescent="0.2">
      <c r="A265" s="72"/>
      <c r="B265" s="73"/>
      <c r="C265" s="26" t="s">
        <v>200</v>
      </c>
      <c r="D265" s="27"/>
      <c r="E265" s="28">
        <v>1</v>
      </c>
      <c r="F265" s="25"/>
      <c r="G265" s="44"/>
      <c r="H265" s="29">
        <f t="shared" ref="H265" si="120">F265*E265</f>
        <v>0</v>
      </c>
      <c r="I265" s="71"/>
    </row>
    <row r="266" spans="1:9" s="39" customFormat="1" ht="27" customHeight="1" x14ac:dyDescent="0.2">
      <c r="A266" s="72">
        <f>A264+1</f>
        <v>49</v>
      </c>
      <c r="B266" s="73" t="s">
        <v>201</v>
      </c>
      <c r="C266" s="53" t="s">
        <v>202</v>
      </c>
      <c r="D266" s="33" t="s">
        <v>41</v>
      </c>
      <c r="E266" s="54"/>
      <c r="F266" s="54"/>
      <c r="G266" s="55"/>
      <c r="H266" s="56"/>
      <c r="I266" s="74"/>
    </row>
    <row r="267" spans="1:9" s="40" customFormat="1" ht="27" customHeight="1" x14ac:dyDescent="0.2">
      <c r="A267" s="72"/>
      <c r="B267" s="73"/>
      <c r="C267" s="26" t="s">
        <v>151</v>
      </c>
      <c r="D267" s="27"/>
      <c r="E267" s="28">
        <v>1</v>
      </c>
      <c r="F267" s="25"/>
      <c r="G267" s="44"/>
      <c r="H267" s="29">
        <f t="shared" ref="H267" si="121">F267*E267</f>
        <v>0</v>
      </c>
      <c r="I267" s="71"/>
    </row>
    <row r="268" spans="1:9" s="39" customFormat="1" ht="27" customHeight="1" x14ac:dyDescent="0.2">
      <c r="A268" s="72">
        <f>A266+1</f>
        <v>50</v>
      </c>
      <c r="B268" s="73" t="s">
        <v>203</v>
      </c>
      <c r="C268" s="53" t="s">
        <v>204</v>
      </c>
      <c r="D268" s="33" t="s">
        <v>12</v>
      </c>
      <c r="E268" s="54"/>
      <c r="F268" s="54"/>
      <c r="G268" s="55"/>
      <c r="H268" s="56"/>
      <c r="I268" s="74"/>
    </row>
    <row r="269" spans="1:9" s="40" customFormat="1" ht="27" customHeight="1" x14ac:dyDescent="0.2">
      <c r="A269" s="72"/>
      <c r="B269" s="73"/>
      <c r="C269" s="26" t="s">
        <v>200</v>
      </c>
      <c r="D269" s="27"/>
      <c r="E269" s="28">
        <v>1</v>
      </c>
      <c r="F269" s="25"/>
      <c r="G269" s="44"/>
      <c r="H269" s="29">
        <f t="shared" ref="H269" si="122">F269*E269</f>
        <v>0</v>
      </c>
      <c r="I269" s="71"/>
    </row>
    <row r="270" spans="1:9" s="39" customFormat="1" ht="27" customHeight="1" x14ac:dyDescent="0.2">
      <c r="A270" s="72">
        <f>A268+1</f>
        <v>51</v>
      </c>
      <c r="B270" s="73" t="s">
        <v>205</v>
      </c>
      <c r="C270" s="53" t="s">
        <v>206</v>
      </c>
      <c r="D270" s="33" t="s">
        <v>12</v>
      </c>
      <c r="E270" s="54"/>
      <c r="F270" s="54"/>
      <c r="G270" s="55"/>
      <c r="H270" s="56"/>
      <c r="I270" s="74"/>
    </row>
    <row r="271" spans="1:9" s="40" customFormat="1" ht="27" customHeight="1" x14ac:dyDescent="0.2">
      <c r="A271" s="72"/>
      <c r="B271" s="73"/>
      <c r="C271" s="26" t="s">
        <v>200</v>
      </c>
      <c r="D271" s="27"/>
      <c r="E271" s="28">
        <v>1</v>
      </c>
      <c r="F271" s="25"/>
      <c r="G271" s="44"/>
      <c r="H271" s="29">
        <f t="shared" ref="H271" si="123">F271*E271</f>
        <v>0</v>
      </c>
      <c r="I271" s="71"/>
    </row>
    <row r="272" spans="1:9" s="39" customFormat="1" ht="27" customHeight="1" x14ac:dyDescent="0.2">
      <c r="A272" s="72">
        <f>A270+1</f>
        <v>52</v>
      </c>
      <c r="B272" s="73" t="s">
        <v>207</v>
      </c>
      <c r="C272" s="53" t="s">
        <v>208</v>
      </c>
      <c r="D272" s="33" t="s">
        <v>15</v>
      </c>
      <c r="E272" s="54"/>
      <c r="F272" s="54"/>
      <c r="G272" s="55"/>
      <c r="H272" s="56"/>
      <c r="I272" s="74"/>
    </row>
    <row r="273" spans="1:9" s="40" customFormat="1" ht="27" customHeight="1" x14ac:dyDescent="0.2">
      <c r="A273" s="72"/>
      <c r="B273" s="73"/>
      <c r="C273" s="26" t="s">
        <v>33</v>
      </c>
      <c r="D273" s="27"/>
      <c r="E273" s="28">
        <v>20</v>
      </c>
      <c r="F273" s="25"/>
      <c r="G273" s="44"/>
      <c r="H273" s="29">
        <f t="shared" ref="H273" si="124">F273*E273</f>
        <v>0</v>
      </c>
      <c r="I273" s="71"/>
    </row>
    <row r="274" spans="1:9" s="39" customFormat="1" ht="27" customHeight="1" x14ac:dyDescent="0.2">
      <c r="A274" s="72">
        <f>A272+1</f>
        <v>53</v>
      </c>
      <c r="B274" s="73" t="s">
        <v>209</v>
      </c>
      <c r="C274" s="53" t="s">
        <v>210</v>
      </c>
      <c r="D274" s="33" t="s">
        <v>12</v>
      </c>
      <c r="E274" s="54"/>
      <c r="F274" s="54"/>
      <c r="G274" s="55"/>
      <c r="H274" s="56"/>
      <c r="I274" s="74"/>
    </row>
    <row r="275" spans="1:9" s="40" customFormat="1" ht="27" customHeight="1" x14ac:dyDescent="0.2">
      <c r="A275" s="72"/>
      <c r="B275" s="73"/>
      <c r="C275" s="26" t="s">
        <v>200</v>
      </c>
      <c r="D275" s="27"/>
      <c r="E275" s="28">
        <v>1</v>
      </c>
      <c r="F275" s="25"/>
      <c r="G275" s="44"/>
      <c r="H275" s="29">
        <f t="shared" ref="H275" si="125">F275*E275</f>
        <v>0</v>
      </c>
      <c r="I275" s="71"/>
    </row>
    <row r="276" spans="1:9" s="39" customFormat="1" ht="27" customHeight="1" x14ac:dyDescent="0.2">
      <c r="A276" s="72">
        <f>A274+1</f>
        <v>54</v>
      </c>
      <c r="B276" s="73" t="s">
        <v>211</v>
      </c>
      <c r="C276" s="53" t="s">
        <v>212</v>
      </c>
      <c r="D276" s="33" t="s">
        <v>15</v>
      </c>
      <c r="E276" s="54"/>
      <c r="F276" s="54"/>
      <c r="G276" s="55"/>
      <c r="H276" s="56"/>
      <c r="I276" s="74"/>
    </row>
    <row r="277" spans="1:9" s="40" customFormat="1" ht="27" customHeight="1" x14ac:dyDescent="0.2">
      <c r="A277" s="72"/>
      <c r="B277" s="73"/>
      <c r="C277" s="26" t="s">
        <v>33</v>
      </c>
      <c r="D277" s="27"/>
      <c r="E277" s="28">
        <v>20</v>
      </c>
      <c r="F277" s="25"/>
      <c r="G277" s="44"/>
      <c r="H277" s="29">
        <f t="shared" ref="H277" si="126">F277*E277</f>
        <v>0</v>
      </c>
      <c r="I277" s="71"/>
    </row>
    <row r="278" spans="1:9" s="39" customFormat="1" ht="27" customHeight="1" x14ac:dyDescent="0.2">
      <c r="A278" s="72">
        <f>A276+1</f>
        <v>55</v>
      </c>
      <c r="B278" s="73" t="s">
        <v>213</v>
      </c>
      <c r="C278" s="53" t="s">
        <v>214</v>
      </c>
      <c r="D278" s="33" t="s">
        <v>41</v>
      </c>
      <c r="E278" s="54"/>
      <c r="F278" s="54"/>
      <c r="G278" s="55"/>
      <c r="H278" s="56"/>
      <c r="I278" s="74"/>
    </row>
    <row r="279" spans="1:9" s="40" customFormat="1" ht="27" customHeight="1" x14ac:dyDescent="0.2">
      <c r="A279" s="72"/>
      <c r="B279" s="73"/>
      <c r="C279" s="26" t="s">
        <v>151</v>
      </c>
      <c r="D279" s="27"/>
      <c r="E279" s="28">
        <v>1</v>
      </c>
      <c r="F279" s="25"/>
      <c r="G279" s="44"/>
      <c r="H279" s="29">
        <f t="shared" ref="H279" si="127">F279*E279</f>
        <v>0</v>
      </c>
      <c r="I279" s="71"/>
    </row>
    <row r="280" spans="1:9" s="39" customFormat="1" ht="27" customHeight="1" x14ac:dyDescent="0.2">
      <c r="A280" s="72">
        <f>A278+1</f>
        <v>56</v>
      </c>
      <c r="B280" s="73" t="s">
        <v>215</v>
      </c>
      <c r="C280" s="53" t="s">
        <v>216</v>
      </c>
      <c r="D280" s="33" t="s">
        <v>41</v>
      </c>
      <c r="E280" s="54"/>
      <c r="F280" s="54"/>
      <c r="G280" s="55"/>
      <c r="H280" s="56"/>
      <c r="I280" s="74"/>
    </row>
    <row r="281" spans="1:9" s="40" customFormat="1" ht="27" customHeight="1" x14ac:dyDescent="0.2">
      <c r="A281" s="72"/>
      <c r="B281" s="73"/>
      <c r="C281" s="26" t="s">
        <v>151</v>
      </c>
      <c r="D281" s="27"/>
      <c r="E281" s="28">
        <v>1</v>
      </c>
      <c r="F281" s="25"/>
      <c r="G281" s="44"/>
      <c r="H281" s="29">
        <f t="shared" ref="H281" si="128">F281*E281</f>
        <v>0</v>
      </c>
      <c r="I281" s="71"/>
    </row>
    <row r="282" spans="1:9" s="39" customFormat="1" ht="27" customHeight="1" x14ac:dyDescent="0.2">
      <c r="A282" s="72">
        <f>A280+1</f>
        <v>57</v>
      </c>
      <c r="B282" s="73" t="s">
        <v>217</v>
      </c>
      <c r="C282" s="53" t="s">
        <v>218</v>
      </c>
      <c r="D282" s="33" t="s">
        <v>41</v>
      </c>
      <c r="E282" s="54"/>
      <c r="F282" s="54"/>
      <c r="G282" s="55"/>
      <c r="H282" s="56"/>
      <c r="I282" s="74"/>
    </row>
    <row r="283" spans="1:9" s="40" customFormat="1" ht="27" customHeight="1" x14ac:dyDescent="0.2">
      <c r="A283" s="72"/>
      <c r="B283" s="73"/>
      <c r="C283" s="26" t="s">
        <v>151</v>
      </c>
      <c r="D283" s="27"/>
      <c r="E283" s="28">
        <v>1</v>
      </c>
      <c r="F283" s="25"/>
      <c r="G283" s="44"/>
      <c r="H283" s="29">
        <f t="shared" ref="H283" si="129">F283*E283</f>
        <v>0</v>
      </c>
      <c r="I283" s="71"/>
    </row>
    <row r="284" spans="1:9" s="39" customFormat="1" ht="27" customHeight="1" x14ac:dyDescent="0.2">
      <c r="A284" s="72">
        <f>A282+1</f>
        <v>58</v>
      </c>
      <c r="B284" s="73" t="s">
        <v>219</v>
      </c>
      <c r="C284" s="53" t="s">
        <v>220</v>
      </c>
      <c r="D284" s="33" t="s">
        <v>15</v>
      </c>
      <c r="E284" s="54"/>
      <c r="F284" s="54"/>
      <c r="G284" s="55"/>
      <c r="H284" s="56"/>
      <c r="I284" s="74"/>
    </row>
    <row r="285" spans="1:9" s="40" customFormat="1" ht="27" customHeight="1" x14ac:dyDescent="0.2">
      <c r="A285" s="72"/>
      <c r="B285" s="73"/>
      <c r="C285" s="26" t="s">
        <v>33</v>
      </c>
      <c r="D285" s="27"/>
      <c r="E285" s="28">
        <v>80</v>
      </c>
      <c r="F285" s="25"/>
      <c r="G285" s="44"/>
      <c r="H285" s="29">
        <f t="shared" ref="H285" si="130">F285*E285</f>
        <v>0</v>
      </c>
      <c r="I285" s="71"/>
    </row>
    <row r="286" spans="1:9" s="39" customFormat="1" ht="27" customHeight="1" x14ac:dyDescent="0.2">
      <c r="A286" s="72">
        <f>A284+1</f>
        <v>59</v>
      </c>
      <c r="B286" s="73" t="s">
        <v>221</v>
      </c>
      <c r="C286" s="53" t="s">
        <v>222</v>
      </c>
      <c r="D286" s="33" t="s">
        <v>14</v>
      </c>
      <c r="E286" s="54"/>
      <c r="F286" s="54"/>
      <c r="G286" s="55"/>
      <c r="H286" s="56"/>
      <c r="I286" s="74"/>
    </row>
    <row r="287" spans="1:9" s="40" customFormat="1" ht="27" customHeight="1" x14ac:dyDescent="0.2">
      <c r="A287" s="72"/>
      <c r="B287" s="73"/>
      <c r="C287" s="26" t="s">
        <v>83</v>
      </c>
      <c r="D287" s="27"/>
      <c r="E287" s="28">
        <v>250</v>
      </c>
      <c r="F287" s="25"/>
      <c r="G287" s="44"/>
      <c r="H287" s="29">
        <f t="shared" ref="H287" si="131">F287*E287</f>
        <v>0</v>
      </c>
      <c r="I287" s="71"/>
    </row>
    <row r="288" spans="1:9" s="39" customFormat="1" ht="27" customHeight="1" x14ac:dyDescent="0.2">
      <c r="A288" s="72">
        <f>A286+1</f>
        <v>60</v>
      </c>
      <c r="B288" s="73" t="s">
        <v>223</v>
      </c>
      <c r="C288" s="53" t="s">
        <v>224</v>
      </c>
      <c r="D288" s="33" t="s">
        <v>41</v>
      </c>
      <c r="E288" s="54"/>
      <c r="F288" s="54"/>
      <c r="G288" s="55"/>
      <c r="H288" s="56"/>
      <c r="I288" s="74"/>
    </row>
    <row r="289" spans="1:9" s="40" customFormat="1" ht="27" customHeight="1" x14ac:dyDescent="0.2">
      <c r="A289" s="72"/>
      <c r="B289" s="73"/>
      <c r="C289" s="26" t="s">
        <v>151</v>
      </c>
      <c r="D289" s="27"/>
      <c r="E289" s="28">
        <v>1</v>
      </c>
      <c r="F289" s="25"/>
      <c r="G289" s="44"/>
      <c r="H289" s="29">
        <f t="shared" ref="H289" si="132">F289*E289</f>
        <v>0</v>
      </c>
      <c r="I289" s="71"/>
    </row>
    <row r="290" spans="1:9" s="39" customFormat="1" ht="27" customHeight="1" x14ac:dyDescent="0.2">
      <c r="A290" s="72">
        <f>A288+1</f>
        <v>61</v>
      </c>
      <c r="B290" s="73" t="s">
        <v>225</v>
      </c>
      <c r="C290" s="53" t="s">
        <v>226</v>
      </c>
      <c r="D290" s="33" t="s">
        <v>41</v>
      </c>
      <c r="E290" s="54"/>
      <c r="F290" s="54"/>
      <c r="G290" s="55"/>
      <c r="H290" s="56"/>
      <c r="I290" s="74"/>
    </row>
    <row r="291" spans="1:9" s="40" customFormat="1" ht="27" customHeight="1" x14ac:dyDescent="0.2">
      <c r="A291" s="72"/>
      <c r="B291" s="73"/>
      <c r="C291" s="26" t="s">
        <v>151</v>
      </c>
      <c r="D291" s="27"/>
      <c r="E291" s="28">
        <v>2</v>
      </c>
      <c r="F291" s="25"/>
      <c r="G291" s="44"/>
      <c r="H291" s="29">
        <f t="shared" ref="H291" si="133">F291*E291</f>
        <v>0</v>
      </c>
      <c r="I291" s="71"/>
    </row>
    <row r="292" spans="1:9" s="39" customFormat="1" ht="27" customHeight="1" x14ac:dyDescent="0.2">
      <c r="A292" s="72">
        <f>A290+1</f>
        <v>62</v>
      </c>
      <c r="B292" s="73" t="s">
        <v>227</v>
      </c>
      <c r="C292" s="53" t="s">
        <v>228</v>
      </c>
      <c r="D292" s="33" t="s">
        <v>41</v>
      </c>
      <c r="E292" s="54"/>
      <c r="F292" s="54"/>
      <c r="G292" s="55"/>
      <c r="H292" s="56"/>
      <c r="I292" s="74"/>
    </row>
    <row r="293" spans="1:9" s="40" customFormat="1" ht="27" customHeight="1" x14ac:dyDescent="0.2">
      <c r="A293" s="72"/>
      <c r="B293" s="73"/>
      <c r="C293" s="26" t="s">
        <v>151</v>
      </c>
      <c r="D293" s="27"/>
      <c r="E293" s="28">
        <v>2</v>
      </c>
      <c r="F293" s="25"/>
      <c r="G293" s="44"/>
      <c r="H293" s="29">
        <f t="shared" ref="H293" si="134">F293*E293</f>
        <v>0</v>
      </c>
      <c r="I293" s="71"/>
    </row>
    <row r="294" spans="1:9" s="39" customFormat="1" ht="27" customHeight="1" x14ac:dyDescent="0.2">
      <c r="A294" s="72">
        <f>A292+1</f>
        <v>63</v>
      </c>
      <c r="B294" s="73" t="s">
        <v>229</v>
      </c>
      <c r="C294" s="53" t="s">
        <v>230</v>
      </c>
      <c r="D294" s="33" t="s">
        <v>41</v>
      </c>
      <c r="E294" s="54"/>
      <c r="F294" s="54"/>
      <c r="G294" s="55"/>
      <c r="H294" s="56"/>
      <c r="I294" s="74"/>
    </row>
    <row r="295" spans="1:9" s="40" customFormat="1" ht="27" customHeight="1" x14ac:dyDescent="0.2">
      <c r="A295" s="72"/>
      <c r="B295" s="73"/>
      <c r="C295" s="26" t="s">
        <v>151</v>
      </c>
      <c r="D295" s="27"/>
      <c r="E295" s="28">
        <v>1</v>
      </c>
      <c r="F295" s="25"/>
      <c r="G295" s="44"/>
      <c r="H295" s="29">
        <f t="shared" ref="H295" si="135">F295*E295</f>
        <v>0</v>
      </c>
      <c r="I295" s="71"/>
    </row>
    <row r="296" spans="1:9" s="39" customFormat="1" ht="27" customHeight="1" x14ac:dyDescent="0.2">
      <c r="A296" s="72">
        <f>A294+1</f>
        <v>64</v>
      </c>
      <c r="B296" s="73" t="s">
        <v>231</v>
      </c>
      <c r="C296" s="53" t="s">
        <v>232</v>
      </c>
      <c r="D296" s="33" t="s">
        <v>14</v>
      </c>
      <c r="E296" s="54"/>
      <c r="F296" s="54"/>
      <c r="G296" s="55"/>
      <c r="H296" s="56"/>
      <c r="I296" s="74"/>
    </row>
    <row r="297" spans="1:9" s="40" customFormat="1" ht="27" customHeight="1" x14ac:dyDescent="0.2">
      <c r="A297" s="72"/>
      <c r="B297" s="73"/>
      <c r="C297" s="26" t="s">
        <v>83</v>
      </c>
      <c r="D297" s="27"/>
      <c r="E297" s="28">
        <v>15</v>
      </c>
      <c r="F297" s="25"/>
      <c r="G297" s="44"/>
      <c r="H297" s="29">
        <f t="shared" ref="H297" si="136">F297*E297</f>
        <v>0</v>
      </c>
      <c r="I297" s="71"/>
    </row>
    <row r="298" spans="1:9" s="39" customFormat="1" ht="27" customHeight="1" x14ac:dyDescent="0.2">
      <c r="A298" s="72">
        <f>A296+1</f>
        <v>65</v>
      </c>
      <c r="B298" s="73" t="s">
        <v>233</v>
      </c>
      <c r="C298" s="53" t="s">
        <v>234</v>
      </c>
      <c r="D298" s="33" t="s">
        <v>14</v>
      </c>
      <c r="E298" s="54"/>
      <c r="F298" s="54"/>
      <c r="G298" s="55"/>
      <c r="H298" s="56"/>
      <c r="I298" s="74"/>
    </row>
    <row r="299" spans="1:9" s="40" customFormat="1" ht="27" customHeight="1" x14ac:dyDescent="0.2">
      <c r="A299" s="72"/>
      <c r="B299" s="73"/>
      <c r="C299" s="26" t="s">
        <v>83</v>
      </c>
      <c r="D299" s="27"/>
      <c r="E299" s="28">
        <v>60</v>
      </c>
      <c r="F299" s="25"/>
      <c r="G299" s="44"/>
      <c r="H299" s="29">
        <f t="shared" ref="H299" si="137">F299*E299</f>
        <v>0</v>
      </c>
      <c r="I299" s="71"/>
    </row>
    <row r="300" spans="1:9" s="39" customFormat="1" ht="27" customHeight="1" x14ac:dyDescent="0.2">
      <c r="A300" s="72">
        <f>A298+1</f>
        <v>66</v>
      </c>
      <c r="B300" s="73" t="s">
        <v>235</v>
      </c>
      <c r="C300" s="53" t="s">
        <v>236</v>
      </c>
      <c r="D300" s="33" t="s">
        <v>14</v>
      </c>
      <c r="E300" s="54"/>
      <c r="F300" s="54"/>
      <c r="G300" s="55"/>
      <c r="H300" s="56"/>
      <c r="I300" s="74"/>
    </row>
    <row r="301" spans="1:9" s="40" customFormat="1" ht="27" customHeight="1" x14ac:dyDescent="0.2">
      <c r="A301" s="72"/>
      <c r="B301" s="73"/>
      <c r="C301" s="26" t="s">
        <v>83</v>
      </c>
      <c r="D301" s="27"/>
      <c r="E301" s="28">
        <v>60</v>
      </c>
      <c r="F301" s="25"/>
      <c r="G301" s="44"/>
      <c r="H301" s="29">
        <f t="shared" ref="H301" si="138">F301*E301</f>
        <v>0</v>
      </c>
      <c r="I301" s="71"/>
    </row>
    <row r="302" spans="1:9" s="39" customFormat="1" ht="27" customHeight="1" x14ac:dyDescent="0.2">
      <c r="A302" s="72">
        <f>A300+1</f>
        <v>67</v>
      </c>
      <c r="B302" s="73" t="s">
        <v>237</v>
      </c>
      <c r="C302" s="53" t="s">
        <v>238</v>
      </c>
      <c r="D302" s="33" t="s">
        <v>14</v>
      </c>
      <c r="E302" s="54"/>
      <c r="F302" s="54"/>
      <c r="G302" s="55"/>
      <c r="H302" s="56"/>
      <c r="I302" s="74"/>
    </row>
    <row r="303" spans="1:9" s="40" customFormat="1" ht="27" customHeight="1" x14ac:dyDescent="0.2">
      <c r="A303" s="72"/>
      <c r="B303" s="73"/>
      <c r="C303" s="26" t="s">
        <v>83</v>
      </c>
      <c r="D303" s="27"/>
      <c r="E303" s="28">
        <v>30</v>
      </c>
      <c r="F303" s="25"/>
      <c r="G303" s="44"/>
      <c r="H303" s="29">
        <f t="shared" ref="H303" si="139">F303*E303</f>
        <v>0</v>
      </c>
      <c r="I303" s="71"/>
    </row>
    <row r="304" spans="1:9" s="39" customFormat="1" ht="27" customHeight="1" x14ac:dyDescent="0.2">
      <c r="A304" s="72">
        <f>A302+1</f>
        <v>68</v>
      </c>
      <c r="B304" s="73" t="s">
        <v>239</v>
      </c>
      <c r="C304" s="53" t="s">
        <v>240</v>
      </c>
      <c r="D304" s="33" t="s">
        <v>14</v>
      </c>
      <c r="E304" s="54"/>
      <c r="F304" s="54"/>
      <c r="G304" s="55"/>
      <c r="H304" s="56"/>
      <c r="I304" s="74"/>
    </row>
    <row r="305" spans="1:9" s="40" customFormat="1" ht="27" customHeight="1" x14ac:dyDescent="0.2">
      <c r="A305" s="72"/>
      <c r="B305" s="73"/>
      <c r="C305" s="26" t="s">
        <v>83</v>
      </c>
      <c r="D305" s="27"/>
      <c r="E305" s="28">
        <v>130</v>
      </c>
      <c r="F305" s="25"/>
      <c r="G305" s="44"/>
      <c r="H305" s="29">
        <f t="shared" ref="H305" si="140">F305*E305</f>
        <v>0</v>
      </c>
      <c r="I305" s="71"/>
    </row>
    <row r="306" spans="1:9" s="39" customFormat="1" ht="27" customHeight="1" x14ac:dyDescent="0.2">
      <c r="A306" s="72">
        <f>A304+1</f>
        <v>69</v>
      </c>
      <c r="B306" s="73" t="s">
        <v>241</v>
      </c>
      <c r="C306" s="53" t="s">
        <v>242</v>
      </c>
      <c r="D306" s="33" t="s">
        <v>14</v>
      </c>
      <c r="E306" s="54"/>
      <c r="F306" s="54"/>
      <c r="G306" s="55"/>
      <c r="H306" s="56"/>
      <c r="I306" s="74"/>
    </row>
    <row r="307" spans="1:9" s="40" customFormat="1" ht="27" customHeight="1" x14ac:dyDescent="0.2">
      <c r="A307" s="72"/>
      <c r="B307" s="73"/>
      <c r="C307" s="26" t="s">
        <v>83</v>
      </c>
      <c r="D307" s="27"/>
      <c r="E307" s="28">
        <v>25</v>
      </c>
      <c r="F307" s="25"/>
      <c r="G307" s="44"/>
      <c r="H307" s="29">
        <f t="shared" ref="H307" si="141">F307*E307</f>
        <v>0</v>
      </c>
      <c r="I307" s="71"/>
    </row>
    <row r="308" spans="1:9" s="39" customFormat="1" ht="27" customHeight="1" x14ac:dyDescent="0.2">
      <c r="A308" s="72">
        <f>A306+1</f>
        <v>70</v>
      </c>
      <c r="B308" s="73" t="s">
        <v>243</v>
      </c>
      <c r="C308" s="53" t="s">
        <v>244</v>
      </c>
      <c r="D308" s="33" t="s">
        <v>14</v>
      </c>
      <c r="E308" s="54"/>
      <c r="F308" s="54"/>
      <c r="G308" s="55"/>
      <c r="H308" s="56"/>
      <c r="I308" s="74"/>
    </row>
    <row r="309" spans="1:9" s="40" customFormat="1" ht="27" customHeight="1" x14ac:dyDescent="0.2">
      <c r="A309" s="72"/>
      <c r="B309" s="73"/>
      <c r="C309" s="26" t="s">
        <v>83</v>
      </c>
      <c r="D309" s="27"/>
      <c r="E309" s="28">
        <v>15</v>
      </c>
      <c r="F309" s="25"/>
      <c r="G309" s="44"/>
      <c r="H309" s="29">
        <f t="shared" ref="H309" si="142">F309*E309</f>
        <v>0</v>
      </c>
      <c r="I309" s="71"/>
    </row>
    <row r="310" spans="1:9" s="39" customFormat="1" ht="27" customHeight="1" x14ac:dyDescent="0.2">
      <c r="A310" s="72">
        <f>A308+1</f>
        <v>71</v>
      </c>
      <c r="B310" s="73" t="s">
        <v>245</v>
      </c>
      <c r="C310" s="53" t="s">
        <v>246</v>
      </c>
      <c r="D310" s="33" t="s">
        <v>14</v>
      </c>
      <c r="E310" s="54"/>
      <c r="F310" s="54"/>
      <c r="G310" s="55"/>
      <c r="H310" s="56"/>
      <c r="I310" s="74"/>
    </row>
    <row r="311" spans="1:9" s="40" customFormat="1" ht="27" customHeight="1" x14ac:dyDescent="0.2">
      <c r="A311" s="72"/>
      <c r="B311" s="73"/>
      <c r="C311" s="26" t="s">
        <v>83</v>
      </c>
      <c r="D311" s="27"/>
      <c r="E311" s="28">
        <v>20</v>
      </c>
      <c r="F311" s="25"/>
      <c r="G311" s="44"/>
      <c r="H311" s="29">
        <f t="shared" ref="H311" si="143">F311*E311</f>
        <v>0</v>
      </c>
      <c r="I311" s="71"/>
    </row>
    <row r="312" spans="1:9" s="39" customFormat="1" ht="27" customHeight="1" x14ac:dyDescent="0.2">
      <c r="A312" s="72">
        <f>A310+1</f>
        <v>72</v>
      </c>
      <c r="B312" s="73" t="s">
        <v>247</v>
      </c>
      <c r="C312" s="53" t="s">
        <v>248</v>
      </c>
      <c r="D312" s="33" t="s">
        <v>14</v>
      </c>
      <c r="E312" s="54"/>
      <c r="F312" s="54"/>
      <c r="G312" s="55"/>
      <c r="H312" s="56"/>
      <c r="I312" s="74"/>
    </row>
    <row r="313" spans="1:9" s="40" customFormat="1" ht="27" customHeight="1" x14ac:dyDescent="0.2">
      <c r="A313" s="72"/>
      <c r="B313" s="73"/>
      <c r="C313" s="26" t="s">
        <v>83</v>
      </c>
      <c r="D313" s="27"/>
      <c r="E313" s="28">
        <v>30</v>
      </c>
      <c r="F313" s="25"/>
      <c r="G313" s="44"/>
      <c r="H313" s="29">
        <f t="shared" ref="H313" si="144">F313*E313</f>
        <v>0</v>
      </c>
      <c r="I313" s="71"/>
    </row>
    <row r="314" spans="1:9" s="39" customFormat="1" ht="27" customHeight="1" x14ac:dyDescent="0.2">
      <c r="A314" s="72">
        <f>A312+1</f>
        <v>73</v>
      </c>
      <c r="B314" s="73" t="s">
        <v>249</v>
      </c>
      <c r="C314" s="53" t="s">
        <v>250</v>
      </c>
      <c r="D314" s="33" t="s">
        <v>14</v>
      </c>
      <c r="E314" s="54"/>
      <c r="F314" s="54"/>
      <c r="G314" s="55"/>
      <c r="H314" s="56"/>
      <c r="I314" s="74"/>
    </row>
    <row r="315" spans="1:9" s="40" customFormat="1" ht="27" customHeight="1" x14ac:dyDescent="0.2">
      <c r="A315" s="72"/>
      <c r="B315" s="73"/>
      <c r="C315" s="26" t="s">
        <v>83</v>
      </c>
      <c r="D315" s="27"/>
      <c r="E315" s="28">
        <v>30</v>
      </c>
      <c r="F315" s="25"/>
      <c r="G315" s="44"/>
      <c r="H315" s="29">
        <f t="shared" ref="H315" si="145">F315*E315</f>
        <v>0</v>
      </c>
      <c r="I315" s="71"/>
    </row>
    <row r="316" spans="1:9" s="39" customFormat="1" ht="27" customHeight="1" x14ac:dyDescent="0.2">
      <c r="A316" s="72">
        <f>A314+1</f>
        <v>74</v>
      </c>
      <c r="B316" s="73" t="s">
        <v>251</v>
      </c>
      <c r="C316" s="53" t="s">
        <v>252</v>
      </c>
      <c r="D316" s="33" t="s">
        <v>15</v>
      </c>
      <c r="E316" s="54"/>
      <c r="F316" s="54"/>
      <c r="G316" s="55"/>
      <c r="H316" s="56"/>
      <c r="I316" s="74"/>
    </row>
    <row r="317" spans="1:9" s="40" customFormat="1" ht="27" customHeight="1" x14ac:dyDescent="0.2">
      <c r="A317" s="72"/>
      <c r="B317" s="73"/>
      <c r="C317" s="26" t="s">
        <v>33</v>
      </c>
      <c r="D317" s="27"/>
      <c r="E317" s="28">
        <v>1300</v>
      </c>
      <c r="F317" s="25"/>
      <c r="G317" s="44"/>
      <c r="H317" s="29">
        <f t="shared" ref="H317" si="146">F317*E317</f>
        <v>0</v>
      </c>
      <c r="I317" s="71"/>
    </row>
    <row r="318" spans="1:9" s="39" customFormat="1" ht="27" customHeight="1" x14ac:dyDescent="0.2">
      <c r="A318" s="72">
        <f>A316+1</f>
        <v>75</v>
      </c>
      <c r="B318" s="73" t="s">
        <v>253</v>
      </c>
      <c r="C318" s="53" t="s">
        <v>254</v>
      </c>
      <c r="D318" s="33" t="s">
        <v>12</v>
      </c>
      <c r="E318" s="54"/>
      <c r="F318" s="54"/>
      <c r="G318" s="55"/>
      <c r="H318" s="56"/>
      <c r="I318" s="74"/>
    </row>
    <row r="319" spans="1:9" s="40" customFormat="1" ht="27" customHeight="1" x14ac:dyDescent="0.2">
      <c r="A319" s="72"/>
      <c r="B319" s="73"/>
      <c r="C319" s="26" t="s">
        <v>38</v>
      </c>
      <c r="D319" s="27"/>
      <c r="E319" s="28">
        <v>11</v>
      </c>
      <c r="F319" s="25"/>
      <c r="G319" s="44"/>
      <c r="H319" s="29">
        <f t="shared" ref="H319" si="147">F319*E319</f>
        <v>0</v>
      </c>
      <c r="I319" s="71"/>
    </row>
    <row r="320" spans="1:9" s="39" customFormat="1" ht="27" customHeight="1" x14ac:dyDescent="0.2">
      <c r="A320" s="72">
        <f>A318+1</f>
        <v>76</v>
      </c>
      <c r="B320" s="73" t="s">
        <v>255</v>
      </c>
      <c r="C320" s="53" t="s">
        <v>256</v>
      </c>
      <c r="D320" s="33" t="s">
        <v>12</v>
      </c>
      <c r="E320" s="54"/>
      <c r="F320" s="54"/>
      <c r="G320" s="55"/>
      <c r="H320" s="56"/>
      <c r="I320" s="74"/>
    </row>
    <row r="321" spans="1:9" s="40" customFormat="1" ht="27" customHeight="1" x14ac:dyDescent="0.2">
      <c r="A321" s="72"/>
      <c r="B321" s="73"/>
      <c r="C321" s="26" t="s">
        <v>38</v>
      </c>
      <c r="D321" s="27"/>
      <c r="E321" s="28">
        <v>3</v>
      </c>
      <c r="F321" s="25"/>
      <c r="G321" s="44"/>
      <c r="H321" s="29">
        <f t="shared" ref="H321" si="148">F321*E321</f>
        <v>0</v>
      </c>
      <c r="I321" s="71"/>
    </row>
    <row r="322" spans="1:9" s="39" customFormat="1" ht="27" customHeight="1" x14ac:dyDescent="0.2">
      <c r="A322" s="72">
        <f>A320+1</f>
        <v>77</v>
      </c>
      <c r="B322" s="73" t="s">
        <v>257</v>
      </c>
      <c r="C322" s="53" t="s">
        <v>258</v>
      </c>
      <c r="D322" s="33" t="s">
        <v>12</v>
      </c>
      <c r="E322" s="54"/>
      <c r="F322" s="54"/>
      <c r="G322" s="55"/>
      <c r="H322" s="56"/>
      <c r="I322" s="74"/>
    </row>
    <row r="323" spans="1:9" s="40" customFormat="1" ht="27" customHeight="1" x14ac:dyDescent="0.2">
      <c r="A323" s="72"/>
      <c r="B323" s="73"/>
      <c r="C323" s="26" t="s">
        <v>38</v>
      </c>
      <c r="D323" s="27"/>
      <c r="E323" s="28">
        <v>10</v>
      </c>
      <c r="F323" s="25"/>
      <c r="G323" s="44"/>
      <c r="H323" s="29">
        <f t="shared" ref="H323" si="149">F323*E323</f>
        <v>0</v>
      </c>
      <c r="I323" s="71"/>
    </row>
    <row r="324" spans="1:9" s="39" customFormat="1" ht="27" customHeight="1" x14ac:dyDescent="0.2">
      <c r="A324" s="72">
        <f>A322+1</f>
        <v>78</v>
      </c>
      <c r="B324" s="73" t="s">
        <v>259</v>
      </c>
      <c r="C324" s="53" t="s">
        <v>260</v>
      </c>
      <c r="D324" s="33" t="s">
        <v>12</v>
      </c>
      <c r="E324" s="54"/>
      <c r="F324" s="54"/>
      <c r="G324" s="55"/>
      <c r="H324" s="56"/>
      <c r="I324" s="74"/>
    </row>
    <row r="325" spans="1:9" s="40" customFormat="1" ht="27" customHeight="1" x14ac:dyDescent="0.2">
      <c r="A325" s="72"/>
      <c r="B325" s="73"/>
      <c r="C325" s="26" t="s">
        <v>38</v>
      </c>
      <c r="D325" s="27"/>
      <c r="E325" s="28">
        <v>8</v>
      </c>
      <c r="F325" s="25"/>
      <c r="G325" s="44"/>
      <c r="H325" s="29">
        <f t="shared" ref="H325" si="150">F325*E325</f>
        <v>0</v>
      </c>
      <c r="I325" s="71"/>
    </row>
    <row r="326" spans="1:9" s="39" customFormat="1" ht="27" customHeight="1" x14ac:dyDescent="0.2">
      <c r="A326" s="72">
        <f>A324+1</f>
        <v>79</v>
      </c>
      <c r="B326" s="73" t="s">
        <v>261</v>
      </c>
      <c r="C326" s="53" t="s">
        <v>262</v>
      </c>
      <c r="D326" s="33" t="s">
        <v>12</v>
      </c>
      <c r="E326" s="54"/>
      <c r="F326" s="54"/>
      <c r="G326" s="55"/>
      <c r="H326" s="56"/>
      <c r="I326" s="74"/>
    </row>
    <row r="327" spans="1:9" s="40" customFormat="1" ht="27" customHeight="1" x14ac:dyDescent="0.2">
      <c r="A327" s="72"/>
      <c r="B327" s="73"/>
      <c r="C327" s="26" t="s">
        <v>38</v>
      </c>
      <c r="D327" s="27"/>
      <c r="E327" s="28">
        <v>13</v>
      </c>
      <c r="F327" s="25"/>
      <c r="G327" s="44"/>
      <c r="H327" s="29">
        <f t="shared" ref="H327" si="151">F327*E327</f>
        <v>0</v>
      </c>
      <c r="I327" s="71"/>
    </row>
    <row r="328" spans="1:9" s="39" customFormat="1" ht="27" customHeight="1" x14ac:dyDescent="0.2">
      <c r="A328" s="72">
        <f>A326+1</f>
        <v>80</v>
      </c>
      <c r="B328" s="73" t="s">
        <v>263</v>
      </c>
      <c r="C328" s="53" t="s">
        <v>264</v>
      </c>
      <c r="D328" s="33" t="s">
        <v>13</v>
      </c>
      <c r="E328" s="54"/>
      <c r="F328" s="54"/>
      <c r="G328" s="55"/>
      <c r="H328" s="56"/>
      <c r="I328" s="74"/>
    </row>
    <row r="329" spans="1:9" s="40" customFormat="1" ht="27" customHeight="1" x14ac:dyDescent="0.2">
      <c r="A329" s="72"/>
      <c r="B329" s="73"/>
      <c r="C329" s="26" t="s">
        <v>265</v>
      </c>
      <c r="D329" s="27"/>
      <c r="E329" s="28">
        <v>392</v>
      </c>
      <c r="F329" s="25"/>
      <c r="G329" s="44"/>
      <c r="H329" s="29">
        <f t="shared" ref="H329" si="152">F329*E329</f>
        <v>0</v>
      </c>
      <c r="I329" s="71"/>
    </row>
    <row r="330" spans="1:9" s="39" customFormat="1" ht="27" customHeight="1" x14ac:dyDescent="0.2">
      <c r="A330" s="72">
        <f>A328+1</f>
        <v>81</v>
      </c>
      <c r="B330" s="73" t="s">
        <v>266</v>
      </c>
      <c r="C330" s="53" t="s">
        <v>267</v>
      </c>
      <c r="D330" s="33" t="s">
        <v>13</v>
      </c>
      <c r="E330" s="54"/>
      <c r="F330" s="54"/>
      <c r="G330" s="55"/>
      <c r="H330" s="56"/>
      <c r="I330" s="74"/>
    </row>
    <row r="331" spans="1:9" s="40" customFormat="1" ht="27" customHeight="1" x14ac:dyDescent="0.2">
      <c r="A331" s="72"/>
      <c r="B331" s="73"/>
      <c r="C331" s="26" t="s">
        <v>265</v>
      </c>
      <c r="D331" s="27"/>
      <c r="E331" s="28">
        <v>36</v>
      </c>
      <c r="F331" s="25"/>
      <c r="G331" s="44"/>
      <c r="H331" s="29">
        <f t="shared" ref="H331" si="153">F331*E331</f>
        <v>0</v>
      </c>
      <c r="I331" s="71"/>
    </row>
    <row r="332" spans="1:9" s="39" customFormat="1" ht="27" customHeight="1" x14ac:dyDescent="0.2">
      <c r="A332" s="72">
        <f>A330+1</f>
        <v>82</v>
      </c>
      <c r="B332" s="73" t="s">
        <v>268</v>
      </c>
      <c r="C332" s="53" t="s">
        <v>269</v>
      </c>
      <c r="D332" s="33" t="s">
        <v>13</v>
      </c>
      <c r="E332" s="54"/>
      <c r="F332" s="54"/>
      <c r="G332" s="55"/>
      <c r="H332" s="56"/>
      <c r="I332" s="74"/>
    </row>
    <row r="333" spans="1:9" s="40" customFormat="1" ht="27" customHeight="1" x14ac:dyDescent="0.2">
      <c r="A333" s="72"/>
      <c r="B333" s="73"/>
      <c r="C333" s="26" t="s">
        <v>265</v>
      </c>
      <c r="D333" s="27"/>
      <c r="E333" s="28">
        <v>104</v>
      </c>
      <c r="F333" s="25"/>
      <c r="G333" s="44"/>
      <c r="H333" s="29">
        <f t="shared" ref="H333" si="154">F333*E333</f>
        <v>0</v>
      </c>
      <c r="I333" s="71"/>
    </row>
    <row r="334" spans="1:9" s="39" customFormat="1" ht="27" customHeight="1" x14ac:dyDescent="0.2">
      <c r="A334" s="72">
        <f>A332+1</f>
        <v>83</v>
      </c>
      <c r="B334" s="73" t="s">
        <v>270</v>
      </c>
      <c r="C334" s="53" t="s">
        <v>271</v>
      </c>
      <c r="D334" s="33" t="s">
        <v>13</v>
      </c>
      <c r="E334" s="54"/>
      <c r="F334" s="54"/>
      <c r="G334" s="55"/>
      <c r="H334" s="56"/>
      <c r="I334" s="74"/>
    </row>
    <row r="335" spans="1:9" s="40" customFormat="1" ht="27" customHeight="1" x14ac:dyDescent="0.2">
      <c r="A335" s="72"/>
      <c r="B335" s="73"/>
      <c r="C335" s="26" t="s">
        <v>265</v>
      </c>
      <c r="D335" s="27"/>
      <c r="E335" s="28">
        <v>56</v>
      </c>
      <c r="F335" s="25"/>
      <c r="G335" s="44"/>
      <c r="H335" s="29">
        <f t="shared" ref="H335" si="155">F335*E335</f>
        <v>0</v>
      </c>
      <c r="I335" s="71"/>
    </row>
    <row r="336" spans="1:9" s="39" customFormat="1" ht="27" customHeight="1" x14ac:dyDescent="0.2">
      <c r="A336" s="72">
        <f>A334+1</f>
        <v>84</v>
      </c>
      <c r="B336" s="73" t="s">
        <v>272</v>
      </c>
      <c r="C336" s="53" t="s">
        <v>273</v>
      </c>
      <c r="D336" s="33" t="s">
        <v>13</v>
      </c>
      <c r="E336" s="54"/>
      <c r="F336" s="54"/>
      <c r="G336" s="55"/>
      <c r="H336" s="56"/>
      <c r="I336" s="74"/>
    </row>
    <row r="337" spans="1:9" s="40" customFormat="1" ht="27" customHeight="1" x14ac:dyDescent="0.2">
      <c r="A337" s="72"/>
      <c r="B337" s="73"/>
      <c r="C337" s="26" t="s">
        <v>265</v>
      </c>
      <c r="D337" s="27"/>
      <c r="E337" s="28">
        <v>45</v>
      </c>
      <c r="F337" s="25"/>
      <c r="G337" s="44"/>
      <c r="H337" s="29">
        <f t="shared" ref="H337" si="156">F337*E337</f>
        <v>0</v>
      </c>
      <c r="I337" s="71"/>
    </row>
    <row r="338" spans="1:9" s="39" customFormat="1" ht="27" customHeight="1" x14ac:dyDescent="0.2">
      <c r="A338" s="72">
        <f>A336+1</f>
        <v>85</v>
      </c>
      <c r="B338" s="73" t="s">
        <v>274</v>
      </c>
      <c r="C338" s="53" t="s">
        <v>275</v>
      </c>
      <c r="D338" s="33" t="s">
        <v>11</v>
      </c>
      <c r="E338" s="54"/>
      <c r="F338" s="54"/>
      <c r="G338" s="55"/>
      <c r="H338" s="56"/>
      <c r="I338" s="74"/>
    </row>
    <row r="339" spans="1:9" s="40" customFormat="1" ht="27" customHeight="1" x14ac:dyDescent="0.2">
      <c r="A339" s="72"/>
      <c r="B339" s="73"/>
      <c r="C339" s="26" t="s">
        <v>276</v>
      </c>
      <c r="D339" s="27"/>
      <c r="E339" s="28">
        <v>4</v>
      </c>
      <c r="F339" s="25"/>
      <c r="G339" s="44"/>
      <c r="H339" s="29">
        <f t="shared" ref="H339" si="157">F339*E339</f>
        <v>0</v>
      </c>
      <c r="I339" s="71"/>
    </row>
    <row r="340" spans="1:9" s="39" customFormat="1" ht="27" customHeight="1" x14ac:dyDescent="0.2">
      <c r="A340" s="72">
        <f>A338+1</f>
        <v>86</v>
      </c>
      <c r="B340" s="73" t="s">
        <v>277</v>
      </c>
      <c r="C340" s="53" t="s">
        <v>278</v>
      </c>
      <c r="D340" s="33" t="s">
        <v>13</v>
      </c>
      <c r="E340" s="54"/>
      <c r="F340" s="54"/>
      <c r="G340" s="55"/>
      <c r="H340" s="56"/>
      <c r="I340" s="74"/>
    </row>
    <row r="341" spans="1:9" s="40" customFormat="1" ht="27" customHeight="1" x14ac:dyDescent="0.2">
      <c r="A341" s="72"/>
      <c r="B341" s="73"/>
      <c r="C341" s="26" t="s">
        <v>265</v>
      </c>
      <c r="D341" s="27"/>
      <c r="E341" s="28">
        <v>53.7</v>
      </c>
      <c r="F341" s="25"/>
      <c r="G341" s="44"/>
      <c r="H341" s="29">
        <f t="shared" ref="H341" si="158">F341*E341</f>
        <v>0</v>
      </c>
      <c r="I341" s="71"/>
    </row>
    <row r="342" spans="1:9" s="39" customFormat="1" ht="27" customHeight="1" x14ac:dyDescent="0.2">
      <c r="A342" s="72">
        <f>A340+1</f>
        <v>87</v>
      </c>
      <c r="B342" s="73" t="s">
        <v>279</v>
      </c>
      <c r="C342" s="53" t="s">
        <v>280</v>
      </c>
      <c r="D342" s="33" t="s">
        <v>13</v>
      </c>
      <c r="E342" s="54"/>
      <c r="F342" s="54"/>
      <c r="G342" s="55"/>
      <c r="H342" s="56"/>
      <c r="I342" s="74"/>
    </row>
    <row r="343" spans="1:9" s="40" customFormat="1" ht="27" customHeight="1" x14ac:dyDescent="0.2">
      <c r="A343" s="72"/>
      <c r="B343" s="73"/>
      <c r="C343" s="26" t="s">
        <v>265</v>
      </c>
      <c r="D343" s="27"/>
      <c r="E343" s="28">
        <v>168</v>
      </c>
      <c r="F343" s="25"/>
      <c r="G343" s="44"/>
      <c r="H343" s="29">
        <f t="shared" ref="H343" si="159">F343*E343</f>
        <v>0</v>
      </c>
      <c r="I343" s="71"/>
    </row>
    <row r="344" spans="1:9" s="39" customFormat="1" ht="27" customHeight="1" x14ac:dyDescent="0.2">
      <c r="A344" s="72">
        <f>A342+1</f>
        <v>88</v>
      </c>
      <c r="B344" s="73" t="s">
        <v>281</v>
      </c>
      <c r="C344" s="53" t="s">
        <v>282</v>
      </c>
      <c r="D344" s="33" t="s">
        <v>12</v>
      </c>
      <c r="E344" s="54"/>
      <c r="F344" s="54"/>
      <c r="G344" s="55"/>
      <c r="H344" s="56"/>
      <c r="I344" s="74"/>
    </row>
    <row r="345" spans="1:9" s="40" customFormat="1" ht="27" customHeight="1" x14ac:dyDescent="0.2">
      <c r="A345" s="72"/>
      <c r="B345" s="73"/>
      <c r="C345" s="26" t="s">
        <v>38</v>
      </c>
      <c r="D345" s="27"/>
      <c r="E345" s="28">
        <v>7</v>
      </c>
      <c r="F345" s="25"/>
      <c r="G345" s="44"/>
      <c r="H345" s="29">
        <f t="shared" ref="H345" si="160">F345*E345</f>
        <v>0</v>
      </c>
      <c r="I345" s="71"/>
    </row>
    <row r="346" spans="1:9" s="39" customFormat="1" ht="27" customHeight="1" x14ac:dyDescent="0.2">
      <c r="A346" s="72">
        <f>A344+1</f>
        <v>89</v>
      </c>
      <c r="B346" s="73" t="s">
        <v>283</v>
      </c>
      <c r="C346" s="53" t="s">
        <v>284</v>
      </c>
      <c r="D346" s="33" t="s">
        <v>12</v>
      </c>
      <c r="E346" s="54"/>
      <c r="F346" s="54"/>
      <c r="G346" s="55"/>
      <c r="H346" s="56"/>
      <c r="I346" s="74"/>
    </row>
    <row r="347" spans="1:9" s="40" customFormat="1" ht="27" customHeight="1" x14ac:dyDescent="0.2">
      <c r="A347" s="72"/>
      <c r="B347" s="73"/>
      <c r="C347" s="26" t="s">
        <v>38</v>
      </c>
      <c r="D347" s="27"/>
      <c r="E347" s="28">
        <v>3</v>
      </c>
      <c r="F347" s="25"/>
      <c r="G347" s="44"/>
      <c r="H347" s="29">
        <f t="shared" ref="H347" si="161">F347*E347</f>
        <v>0</v>
      </c>
      <c r="I347" s="71"/>
    </row>
    <row r="348" spans="1:9" s="39" customFormat="1" ht="27" customHeight="1" x14ac:dyDescent="0.2">
      <c r="A348" s="72">
        <f>A346+1</f>
        <v>90</v>
      </c>
      <c r="B348" s="73" t="s">
        <v>285</v>
      </c>
      <c r="C348" s="53" t="s">
        <v>286</v>
      </c>
      <c r="D348" s="33" t="s">
        <v>12</v>
      </c>
      <c r="E348" s="54"/>
      <c r="F348" s="54"/>
      <c r="G348" s="55"/>
      <c r="H348" s="56"/>
      <c r="I348" s="74"/>
    </row>
    <row r="349" spans="1:9" s="40" customFormat="1" ht="27" customHeight="1" x14ac:dyDescent="0.2">
      <c r="A349" s="72"/>
      <c r="B349" s="73"/>
      <c r="C349" s="26" t="s">
        <v>38</v>
      </c>
      <c r="D349" s="27"/>
      <c r="E349" s="28">
        <v>2</v>
      </c>
      <c r="F349" s="25"/>
      <c r="G349" s="44"/>
      <c r="H349" s="29">
        <f t="shared" ref="H349" si="162">F349*E349</f>
        <v>0</v>
      </c>
      <c r="I349" s="71"/>
    </row>
    <row r="350" spans="1:9" s="39" customFormat="1" ht="27" customHeight="1" x14ac:dyDescent="0.2">
      <c r="A350" s="72">
        <f>A348+1</f>
        <v>91</v>
      </c>
      <c r="B350" s="73" t="s">
        <v>287</v>
      </c>
      <c r="C350" s="53" t="s">
        <v>288</v>
      </c>
      <c r="D350" s="33" t="s">
        <v>12</v>
      </c>
      <c r="E350" s="54"/>
      <c r="F350" s="54"/>
      <c r="G350" s="55"/>
      <c r="H350" s="56"/>
      <c r="I350" s="74"/>
    </row>
    <row r="351" spans="1:9" s="40" customFormat="1" ht="27" customHeight="1" x14ac:dyDescent="0.2">
      <c r="A351" s="72"/>
      <c r="B351" s="73"/>
      <c r="C351" s="26" t="s">
        <v>38</v>
      </c>
      <c r="D351" s="27"/>
      <c r="E351" s="28">
        <v>1</v>
      </c>
      <c r="F351" s="25"/>
      <c r="G351" s="44"/>
      <c r="H351" s="29">
        <f t="shared" ref="H351" si="163">F351*E351</f>
        <v>0</v>
      </c>
      <c r="I351" s="71"/>
    </row>
    <row r="352" spans="1:9" s="39" customFormat="1" ht="27" customHeight="1" x14ac:dyDescent="0.2">
      <c r="A352" s="72">
        <f>A350+1</f>
        <v>92</v>
      </c>
      <c r="B352" s="73" t="s">
        <v>289</v>
      </c>
      <c r="C352" s="53" t="s">
        <v>290</v>
      </c>
      <c r="D352" s="33" t="s">
        <v>12</v>
      </c>
      <c r="E352" s="54"/>
      <c r="F352" s="54"/>
      <c r="G352" s="55"/>
      <c r="H352" s="56"/>
      <c r="I352" s="74"/>
    </row>
    <row r="353" spans="1:9" s="40" customFormat="1" ht="27" customHeight="1" x14ac:dyDescent="0.2">
      <c r="A353" s="72"/>
      <c r="B353" s="73"/>
      <c r="C353" s="26" t="s">
        <v>38</v>
      </c>
      <c r="D353" s="27"/>
      <c r="E353" s="28">
        <v>3</v>
      </c>
      <c r="F353" s="25"/>
      <c r="G353" s="44"/>
      <c r="H353" s="29">
        <f t="shared" ref="H353" si="164">F353*E353</f>
        <v>0</v>
      </c>
      <c r="I353" s="71"/>
    </row>
    <row r="354" spans="1:9" s="39" customFormat="1" ht="27" customHeight="1" x14ac:dyDescent="0.2">
      <c r="A354" s="72">
        <f>A352+1</f>
        <v>93</v>
      </c>
      <c r="B354" s="73" t="s">
        <v>291</v>
      </c>
      <c r="C354" s="53" t="s">
        <v>292</v>
      </c>
      <c r="D354" s="33" t="s">
        <v>12</v>
      </c>
      <c r="E354" s="54"/>
      <c r="F354" s="54"/>
      <c r="G354" s="55"/>
      <c r="H354" s="56"/>
      <c r="I354" s="74"/>
    </row>
    <row r="355" spans="1:9" s="40" customFormat="1" ht="27" customHeight="1" x14ac:dyDescent="0.2">
      <c r="A355" s="72"/>
      <c r="B355" s="73"/>
      <c r="C355" s="26" t="s">
        <v>38</v>
      </c>
      <c r="D355" s="27"/>
      <c r="E355" s="28">
        <v>3</v>
      </c>
      <c r="F355" s="25"/>
      <c r="G355" s="44"/>
      <c r="H355" s="29">
        <f t="shared" ref="H355" si="165">F355*E355</f>
        <v>0</v>
      </c>
      <c r="I355" s="71"/>
    </row>
    <row r="356" spans="1:9" s="39" customFormat="1" ht="27" customHeight="1" x14ac:dyDescent="0.2">
      <c r="A356" s="72">
        <f>A354+1</f>
        <v>94</v>
      </c>
      <c r="B356" s="73" t="s">
        <v>293</v>
      </c>
      <c r="C356" s="53" t="s">
        <v>294</v>
      </c>
      <c r="D356" s="33" t="s">
        <v>12</v>
      </c>
      <c r="E356" s="54"/>
      <c r="F356" s="54"/>
      <c r="G356" s="55"/>
      <c r="H356" s="56"/>
      <c r="I356" s="74"/>
    </row>
    <row r="357" spans="1:9" s="40" customFormat="1" ht="27" customHeight="1" x14ac:dyDescent="0.2">
      <c r="A357" s="72"/>
      <c r="B357" s="73"/>
      <c r="C357" s="26" t="s">
        <v>38</v>
      </c>
      <c r="D357" s="27"/>
      <c r="E357" s="28">
        <v>47</v>
      </c>
      <c r="F357" s="25"/>
      <c r="G357" s="44"/>
      <c r="H357" s="29">
        <f t="shared" ref="H357" si="166">F357*E357</f>
        <v>0</v>
      </c>
      <c r="I357" s="71"/>
    </row>
    <row r="358" spans="1:9" s="39" customFormat="1" ht="27" customHeight="1" x14ac:dyDescent="0.2">
      <c r="A358" s="72">
        <f>A356+1</f>
        <v>95</v>
      </c>
      <c r="B358" s="73" t="s">
        <v>295</v>
      </c>
      <c r="C358" s="53" t="s">
        <v>296</v>
      </c>
      <c r="D358" s="33" t="s">
        <v>12</v>
      </c>
      <c r="E358" s="54"/>
      <c r="F358" s="54"/>
      <c r="G358" s="55"/>
      <c r="H358" s="56"/>
      <c r="I358" s="74"/>
    </row>
    <row r="359" spans="1:9" s="40" customFormat="1" ht="27" customHeight="1" x14ac:dyDescent="0.2">
      <c r="A359" s="72"/>
      <c r="B359" s="73"/>
      <c r="C359" s="26" t="s">
        <v>38</v>
      </c>
      <c r="D359" s="27"/>
      <c r="E359" s="28">
        <v>11</v>
      </c>
      <c r="F359" s="25"/>
      <c r="G359" s="44"/>
      <c r="H359" s="29">
        <f t="shared" ref="H359" si="167">F359*E359</f>
        <v>0</v>
      </c>
      <c r="I359" s="71"/>
    </row>
    <row r="360" spans="1:9" s="39" customFormat="1" ht="27" customHeight="1" x14ac:dyDescent="0.2">
      <c r="A360" s="72">
        <f>A358+1</f>
        <v>96</v>
      </c>
      <c r="B360" s="73" t="s">
        <v>297</v>
      </c>
      <c r="C360" s="53" t="s">
        <v>298</v>
      </c>
      <c r="D360" s="33" t="s">
        <v>12</v>
      </c>
      <c r="E360" s="54"/>
      <c r="F360" s="54"/>
      <c r="G360" s="55"/>
      <c r="H360" s="56"/>
      <c r="I360" s="74"/>
    </row>
    <row r="361" spans="1:9" s="40" customFormat="1" ht="27" customHeight="1" x14ac:dyDescent="0.2">
      <c r="A361" s="72"/>
      <c r="B361" s="73"/>
      <c r="C361" s="26" t="s">
        <v>38</v>
      </c>
      <c r="D361" s="27"/>
      <c r="E361" s="28">
        <v>11</v>
      </c>
      <c r="F361" s="25"/>
      <c r="G361" s="44"/>
      <c r="H361" s="29">
        <f t="shared" ref="H361" si="168">F361*E361</f>
        <v>0</v>
      </c>
      <c r="I361" s="71"/>
    </row>
    <row r="362" spans="1:9" s="39" customFormat="1" ht="27" customHeight="1" x14ac:dyDescent="0.2">
      <c r="A362" s="72">
        <f>A360+1</f>
        <v>97</v>
      </c>
      <c r="B362" s="73" t="s">
        <v>299</v>
      </c>
      <c r="C362" s="53" t="s">
        <v>300</v>
      </c>
      <c r="D362" s="33" t="s">
        <v>12</v>
      </c>
      <c r="E362" s="54"/>
      <c r="F362" s="54"/>
      <c r="G362" s="55"/>
      <c r="H362" s="56"/>
      <c r="I362" s="74"/>
    </row>
    <row r="363" spans="1:9" s="40" customFormat="1" ht="27" customHeight="1" x14ac:dyDescent="0.2">
      <c r="A363" s="72"/>
      <c r="B363" s="73"/>
      <c r="C363" s="26" t="s">
        <v>38</v>
      </c>
      <c r="D363" s="27"/>
      <c r="E363" s="28">
        <v>6</v>
      </c>
      <c r="F363" s="25"/>
      <c r="G363" s="44"/>
      <c r="H363" s="29">
        <f t="shared" ref="H363" si="169">F363*E363</f>
        <v>0</v>
      </c>
      <c r="I363" s="71"/>
    </row>
    <row r="364" spans="1:9" s="39" customFormat="1" ht="27" customHeight="1" x14ac:dyDescent="0.2">
      <c r="A364" s="72">
        <f>A362+1</f>
        <v>98</v>
      </c>
      <c r="B364" s="73" t="s">
        <v>301</v>
      </c>
      <c r="C364" s="53" t="s">
        <v>302</v>
      </c>
      <c r="D364" s="33" t="s">
        <v>12</v>
      </c>
      <c r="E364" s="54"/>
      <c r="F364" s="54"/>
      <c r="G364" s="55"/>
      <c r="H364" s="56"/>
      <c r="I364" s="74"/>
    </row>
    <row r="365" spans="1:9" s="40" customFormat="1" ht="27" customHeight="1" x14ac:dyDescent="0.2">
      <c r="A365" s="72"/>
      <c r="B365" s="73"/>
      <c r="C365" s="26" t="s">
        <v>38</v>
      </c>
      <c r="D365" s="27"/>
      <c r="E365" s="28">
        <v>17</v>
      </c>
      <c r="F365" s="25"/>
      <c r="G365" s="44"/>
      <c r="H365" s="29">
        <f t="shared" ref="H365" si="170">F365*E365</f>
        <v>0</v>
      </c>
      <c r="I365" s="71"/>
    </row>
    <row r="366" spans="1:9" s="39" customFormat="1" ht="27" customHeight="1" x14ac:dyDescent="0.2">
      <c r="A366" s="72">
        <f>A364+1</f>
        <v>99</v>
      </c>
      <c r="B366" s="73" t="s">
        <v>303</v>
      </c>
      <c r="C366" s="53" t="s">
        <v>304</v>
      </c>
      <c r="D366" s="33" t="s">
        <v>12</v>
      </c>
      <c r="E366" s="54"/>
      <c r="F366" s="54"/>
      <c r="G366" s="55"/>
      <c r="H366" s="56"/>
      <c r="I366" s="74"/>
    </row>
    <row r="367" spans="1:9" s="40" customFormat="1" ht="27" customHeight="1" x14ac:dyDescent="0.2">
      <c r="A367" s="72"/>
      <c r="B367" s="73"/>
      <c r="C367" s="26" t="s">
        <v>38</v>
      </c>
      <c r="D367" s="27"/>
      <c r="E367" s="28">
        <v>30</v>
      </c>
      <c r="F367" s="25"/>
      <c r="G367" s="44"/>
      <c r="H367" s="29">
        <f t="shared" ref="H367" si="171">F367*E367</f>
        <v>0</v>
      </c>
      <c r="I367" s="71"/>
    </row>
    <row r="368" spans="1:9" s="39" customFormat="1" ht="27" customHeight="1" x14ac:dyDescent="0.2">
      <c r="A368" s="68">
        <f>A366+1</f>
        <v>100</v>
      </c>
      <c r="B368" s="69" t="s">
        <v>305</v>
      </c>
      <c r="C368" s="34" t="s">
        <v>306</v>
      </c>
      <c r="D368" s="35" t="s">
        <v>12</v>
      </c>
      <c r="E368" s="36"/>
      <c r="F368" s="36"/>
      <c r="G368" s="43"/>
      <c r="H368" s="37"/>
      <c r="I368" s="70"/>
    </row>
    <row r="369" spans="1:9" s="40" customFormat="1" ht="27" customHeight="1" x14ac:dyDescent="0.2">
      <c r="A369" s="68"/>
      <c r="B369" s="69"/>
      <c r="C369" s="26" t="s">
        <v>38</v>
      </c>
      <c r="D369" s="27"/>
      <c r="E369" s="28">
        <v>1</v>
      </c>
      <c r="F369" s="25"/>
      <c r="G369" s="44"/>
      <c r="H369" s="29">
        <f t="shared" ref="H369" si="172">F369*E369</f>
        <v>0</v>
      </c>
      <c r="I369" s="71"/>
    </row>
    <row r="370" spans="1:9" s="39" customFormat="1" ht="27" customHeight="1" x14ac:dyDescent="0.2">
      <c r="A370" s="72">
        <f>A368+1</f>
        <v>101</v>
      </c>
      <c r="B370" s="73" t="s">
        <v>307</v>
      </c>
      <c r="C370" s="53" t="s">
        <v>308</v>
      </c>
      <c r="D370" s="33" t="s">
        <v>12</v>
      </c>
      <c r="E370" s="54"/>
      <c r="F370" s="54"/>
      <c r="G370" s="55"/>
      <c r="H370" s="56"/>
      <c r="I370" s="74"/>
    </row>
    <row r="371" spans="1:9" s="40" customFormat="1" ht="27" customHeight="1" x14ac:dyDescent="0.2">
      <c r="A371" s="72"/>
      <c r="B371" s="73"/>
      <c r="C371" s="26" t="s">
        <v>38</v>
      </c>
      <c r="D371" s="27"/>
      <c r="E371" s="28">
        <v>1</v>
      </c>
      <c r="F371" s="25"/>
      <c r="G371" s="44"/>
      <c r="H371" s="29">
        <f t="shared" ref="H371" si="173">F371*E371</f>
        <v>0</v>
      </c>
      <c r="I371" s="71"/>
    </row>
    <row r="372" spans="1:9" s="39" customFormat="1" ht="27" customHeight="1" x14ac:dyDescent="0.2">
      <c r="A372" s="72">
        <f>A370+1</f>
        <v>102</v>
      </c>
      <c r="B372" s="73" t="s">
        <v>309</v>
      </c>
      <c r="C372" s="53" t="s">
        <v>310</v>
      </c>
      <c r="D372" s="33" t="s">
        <v>12</v>
      </c>
      <c r="E372" s="54"/>
      <c r="F372" s="54"/>
      <c r="G372" s="55"/>
      <c r="H372" s="56"/>
      <c r="I372" s="74"/>
    </row>
    <row r="373" spans="1:9" s="40" customFormat="1" ht="27" customHeight="1" x14ac:dyDescent="0.2">
      <c r="A373" s="72"/>
      <c r="B373" s="73"/>
      <c r="C373" s="26" t="s">
        <v>38</v>
      </c>
      <c r="D373" s="27"/>
      <c r="E373" s="28">
        <v>1</v>
      </c>
      <c r="F373" s="25"/>
      <c r="G373" s="44"/>
      <c r="H373" s="29">
        <f t="shared" ref="H373" si="174">F373*E373</f>
        <v>0</v>
      </c>
      <c r="I373" s="71"/>
    </row>
    <row r="374" spans="1:9" s="39" customFormat="1" ht="27" customHeight="1" x14ac:dyDescent="0.2">
      <c r="A374" s="72">
        <f>A372+1</f>
        <v>103</v>
      </c>
      <c r="B374" s="73" t="s">
        <v>311</v>
      </c>
      <c r="C374" s="53" t="s">
        <v>312</v>
      </c>
      <c r="D374" s="33" t="s">
        <v>12</v>
      </c>
      <c r="E374" s="54"/>
      <c r="F374" s="54"/>
      <c r="G374" s="55"/>
      <c r="H374" s="56"/>
      <c r="I374" s="74"/>
    </row>
    <row r="375" spans="1:9" s="40" customFormat="1" ht="27" customHeight="1" x14ac:dyDescent="0.2">
      <c r="A375" s="72"/>
      <c r="B375" s="73"/>
      <c r="C375" s="26" t="s">
        <v>38</v>
      </c>
      <c r="D375" s="27"/>
      <c r="E375" s="28">
        <v>5</v>
      </c>
      <c r="F375" s="25"/>
      <c r="G375" s="44"/>
      <c r="H375" s="29">
        <f t="shared" ref="H375" si="175">F375*E375</f>
        <v>0</v>
      </c>
      <c r="I375" s="71"/>
    </row>
    <row r="376" spans="1:9" s="39" customFormat="1" ht="27" customHeight="1" x14ac:dyDescent="0.2">
      <c r="A376" s="72">
        <f>A374+1</f>
        <v>104</v>
      </c>
      <c r="B376" s="73" t="s">
        <v>313</v>
      </c>
      <c r="C376" s="53" t="s">
        <v>314</v>
      </c>
      <c r="D376" s="33" t="s">
        <v>12</v>
      </c>
      <c r="E376" s="54"/>
      <c r="F376" s="54"/>
      <c r="G376" s="55"/>
      <c r="H376" s="56"/>
      <c r="I376" s="74"/>
    </row>
    <row r="377" spans="1:9" s="40" customFormat="1" ht="27" customHeight="1" x14ac:dyDescent="0.2">
      <c r="A377" s="72"/>
      <c r="B377" s="73"/>
      <c r="C377" s="26" t="s">
        <v>38</v>
      </c>
      <c r="D377" s="27"/>
      <c r="E377" s="28">
        <v>1</v>
      </c>
      <c r="F377" s="25"/>
      <c r="G377" s="44"/>
      <c r="H377" s="29">
        <f t="shared" ref="H377" si="176">F377*E377</f>
        <v>0</v>
      </c>
      <c r="I377" s="71"/>
    </row>
    <row r="378" spans="1:9" s="39" customFormat="1" ht="27" customHeight="1" x14ac:dyDescent="0.2">
      <c r="A378" s="72">
        <f>A376+1</f>
        <v>105</v>
      </c>
      <c r="B378" s="73" t="s">
        <v>315</v>
      </c>
      <c r="C378" s="53" t="s">
        <v>316</v>
      </c>
      <c r="D378" s="33" t="s">
        <v>12</v>
      </c>
      <c r="E378" s="54"/>
      <c r="F378" s="54"/>
      <c r="G378" s="55"/>
      <c r="H378" s="56"/>
      <c r="I378" s="74"/>
    </row>
    <row r="379" spans="1:9" s="40" customFormat="1" ht="27" customHeight="1" x14ac:dyDescent="0.2">
      <c r="A379" s="72"/>
      <c r="B379" s="73"/>
      <c r="C379" s="26" t="s">
        <v>38</v>
      </c>
      <c r="D379" s="27"/>
      <c r="E379" s="28">
        <v>1</v>
      </c>
      <c r="F379" s="25"/>
      <c r="G379" s="44"/>
      <c r="H379" s="29">
        <f t="shared" ref="H379" si="177">F379*E379</f>
        <v>0</v>
      </c>
      <c r="I379" s="71"/>
    </row>
    <row r="380" spans="1:9" s="39" customFormat="1" ht="27" customHeight="1" x14ac:dyDescent="0.2">
      <c r="A380" s="72">
        <f>A378+1</f>
        <v>106</v>
      </c>
      <c r="B380" s="73" t="s">
        <v>317</v>
      </c>
      <c r="C380" s="53" t="s">
        <v>318</v>
      </c>
      <c r="D380" s="33" t="s">
        <v>12</v>
      </c>
      <c r="E380" s="54"/>
      <c r="F380" s="54"/>
      <c r="G380" s="55"/>
      <c r="H380" s="56"/>
      <c r="I380" s="74"/>
    </row>
    <row r="381" spans="1:9" s="40" customFormat="1" ht="27" customHeight="1" x14ac:dyDescent="0.2">
      <c r="A381" s="72"/>
      <c r="B381" s="73"/>
      <c r="C381" s="26" t="s">
        <v>38</v>
      </c>
      <c r="D381" s="27"/>
      <c r="E381" s="28">
        <v>1</v>
      </c>
      <c r="F381" s="25"/>
      <c r="G381" s="44"/>
      <c r="H381" s="29">
        <f t="shared" ref="H381" si="178">F381*E381</f>
        <v>0</v>
      </c>
      <c r="I381" s="71"/>
    </row>
    <row r="382" spans="1:9" s="39" customFormat="1" ht="27" customHeight="1" x14ac:dyDescent="0.2">
      <c r="A382" s="72">
        <f>A380+1</f>
        <v>107</v>
      </c>
      <c r="B382" s="73" t="s">
        <v>319</v>
      </c>
      <c r="C382" s="53" t="s">
        <v>320</v>
      </c>
      <c r="D382" s="33" t="s">
        <v>12</v>
      </c>
      <c r="E382" s="54"/>
      <c r="F382" s="54"/>
      <c r="G382" s="55"/>
      <c r="H382" s="56"/>
      <c r="I382" s="74"/>
    </row>
    <row r="383" spans="1:9" s="40" customFormat="1" ht="27" customHeight="1" x14ac:dyDescent="0.2">
      <c r="A383" s="72"/>
      <c r="B383" s="73"/>
      <c r="C383" s="26" t="s">
        <v>38</v>
      </c>
      <c r="D383" s="27"/>
      <c r="E383" s="28">
        <v>4</v>
      </c>
      <c r="F383" s="25"/>
      <c r="G383" s="44"/>
      <c r="H383" s="29">
        <f t="shared" ref="H383" si="179">F383*E383</f>
        <v>0</v>
      </c>
      <c r="I383" s="71"/>
    </row>
    <row r="384" spans="1:9" s="39" customFormat="1" ht="27" customHeight="1" x14ac:dyDescent="0.2">
      <c r="A384" s="72">
        <f>A382+1</f>
        <v>108</v>
      </c>
      <c r="B384" s="73" t="s">
        <v>321</v>
      </c>
      <c r="C384" s="53" t="s">
        <v>322</v>
      </c>
      <c r="D384" s="33" t="s">
        <v>12</v>
      </c>
      <c r="E384" s="54"/>
      <c r="F384" s="54"/>
      <c r="G384" s="55"/>
      <c r="H384" s="56"/>
      <c r="I384" s="74"/>
    </row>
    <row r="385" spans="1:9" s="40" customFormat="1" ht="27" customHeight="1" x14ac:dyDescent="0.2">
      <c r="A385" s="72"/>
      <c r="B385" s="73"/>
      <c r="C385" s="26" t="s">
        <v>38</v>
      </c>
      <c r="D385" s="27"/>
      <c r="E385" s="28">
        <v>10</v>
      </c>
      <c r="F385" s="25"/>
      <c r="G385" s="44"/>
      <c r="H385" s="29">
        <f t="shared" ref="H385" si="180">F385*E385</f>
        <v>0</v>
      </c>
      <c r="I385" s="71"/>
    </row>
    <row r="386" spans="1:9" s="39" customFormat="1" ht="27" customHeight="1" x14ac:dyDescent="0.2">
      <c r="A386" s="72">
        <f>A384+1</f>
        <v>109</v>
      </c>
      <c r="B386" s="73" t="s">
        <v>323</v>
      </c>
      <c r="C386" s="53" t="s">
        <v>324</v>
      </c>
      <c r="D386" s="33" t="s">
        <v>12</v>
      </c>
      <c r="E386" s="54"/>
      <c r="F386" s="54"/>
      <c r="G386" s="55"/>
      <c r="H386" s="56"/>
      <c r="I386" s="74"/>
    </row>
    <row r="387" spans="1:9" s="40" customFormat="1" ht="27" customHeight="1" x14ac:dyDescent="0.2">
      <c r="A387" s="72"/>
      <c r="B387" s="73"/>
      <c r="C387" s="26" t="s">
        <v>38</v>
      </c>
      <c r="D387" s="27"/>
      <c r="E387" s="28">
        <v>4</v>
      </c>
      <c r="F387" s="25"/>
      <c r="G387" s="44"/>
      <c r="H387" s="29">
        <f t="shared" ref="H387" si="181">F387*E387</f>
        <v>0</v>
      </c>
      <c r="I387" s="71"/>
    </row>
    <row r="388" spans="1:9" s="39" customFormat="1" ht="27" customHeight="1" x14ac:dyDescent="0.2">
      <c r="A388" s="72">
        <f>A386+1</f>
        <v>110</v>
      </c>
      <c r="B388" s="73" t="s">
        <v>325</v>
      </c>
      <c r="C388" s="53" t="s">
        <v>326</v>
      </c>
      <c r="D388" s="33" t="s">
        <v>12</v>
      </c>
      <c r="E388" s="54"/>
      <c r="F388" s="54"/>
      <c r="G388" s="55"/>
      <c r="H388" s="56"/>
      <c r="I388" s="74"/>
    </row>
    <row r="389" spans="1:9" s="40" customFormat="1" ht="27" customHeight="1" x14ac:dyDescent="0.2">
      <c r="A389" s="72"/>
      <c r="B389" s="73"/>
      <c r="C389" s="26" t="s">
        <v>38</v>
      </c>
      <c r="D389" s="27"/>
      <c r="E389" s="28">
        <v>4</v>
      </c>
      <c r="F389" s="25"/>
      <c r="G389" s="44"/>
      <c r="H389" s="29">
        <f t="shared" ref="H389" si="182">F389*E389</f>
        <v>0</v>
      </c>
      <c r="I389" s="71"/>
    </row>
    <row r="390" spans="1:9" s="39" customFormat="1" ht="27" customHeight="1" x14ac:dyDescent="0.2">
      <c r="A390" s="72">
        <f>A388+1</f>
        <v>111</v>
      </c>
      <c r="B390" s="73" t="s">
        <v>327</v>
      </c>
      <c r="C390" s="53" t="s">
        <v>328</v>
      </c>
      <c r="D390" s="33" t="s">
        <v>12</v>
      </c>
      <c r="E390" s="54"/>
      <c r="F390" s="54"/>
      <c r="G390" s="55"/>
      <c r="H390" s="56"/>
      <c r="I390" s="74"/>
    </row>
    <row r="391" spans="1:9" s="40" customFormat="1" ht="27" customHeight="1" x14ac:dyDescent="0.2">
      <c r="A391" s="72"/>
      <c r="B391" s="73"/>
      <c r="C391" s="26" t="s">
        <v>38</v>
      </c>
      <c r="D391" s="27"/>
      <c r="E391" s="28">
        <v>2</v>
      </c>
      <c r="F391" s="25"/>
      <c r="G391" s="44"/>
      <c r="H391" s="29">
        <f t="shared" ref="H391" si="183">F391*E391</f>
        <v>0</v>
      </c>
      <c r="I391" s="71"/>
    </row>
    <row r="392" spans="1:9" s="39" customFormat="1" ht="27" customHeight="1" x14ac:dyDescent="0.2">
      <c r="A392" s="72">
        <f>A390+1</f>
        <v>112</v>
      </c>
      <c r="B392" s="73" t="s">
        <v>329</v>
      </c>
      <c r="C392" s="53" t="s">
        <v>330</v>
      </c>
      <c r="D392" s="33" t="s">
        <v>15</v>
      </c>
      <c r="E392" s="54"/>
      <c r="F392" s="54"/>
      <c r="G392" s="55"/>
      <c r="H392" s="56"/>
      <c r="I392" s="74"/>
    </row>
    <row r="393" spans="1:9" s="40" customFormat="1" ht="27" customHeight="1" x14ac:dyDescent="0.2">
      <c r="A393" s="72"/>
      <c r="B393" s="73"/>
      <c r="C393" s="26" t="s">
        <v>331</v>
      </c>
      <c r="D393" s="27"/>
      <c r="E393" s="28">
        <v>710</v>
      </c>
      <c r="F393" s="25"/>
      <c r="G393" s="44"/>
      <c r="H393" s="29">
        <f t="shared" ref="H393" si="184">F393*E393</f>
        <v>0</v>
      </c>
      <c r="I393" s="71"/>
    </row>
    <row r="394" spans="1:9" s="39" customFormat="1" ht="27" customHeight="1" x14ac:dyDescent="0.2">
      <c r="A394" s="72">
        <f>A392+1</f>
        <v>113</v>
      </c>
      <c r="B394" s="73" t="s">
        <v>332</v>
      </c>
      <c r="C394" s="53" t="s">
        <v>333</v>
      </c>
      <c r="D394" s="33" t="s">
        <v>12</v>
      </c>
      <c r="E394" s="54"/>
      <c r="F394" s="54"/>
      <c r="G394" s="55"/>
      <c r="H394" s="56"/>
      <c r="I394" s="74"/>
    </row>
    <row r="395" spans="1:9" s="40" customFormat="1" ht="27" customHeight="1" x14ac:dyDescent="0.2">
      <c r="A395" s="72"/>
      <c r="B395" s="73"/>
      <c r="C395" s="26" t="s">
        <v>38</v>
      </c>
      <c r="D395" s="27"/>
      <c r="E395" s="28">
        <v>18</v>
      </c>
      <c r="F395" s="25"/>
      <c r="G395" s="44"/>
      <c r="H395" s="29">
        <f t="shared" ref="H395" si="185">F395*E395</f>
        <v>0</v>
      </c>
      <c r="I395" s="71"/>
    </row>
    <row r="396" spans="1:9" s="39" customFormat="1" ht="27" customHeight="1" x14ac:dyDescent="0.2">
      <c r="A396" s="72">
        <f>A394+1</f>
        <v>114</v>
      </c>
      <c r="B396" s="73" t="s">
        <v>334</v>
      </c>
      <c r="C396" s="53" t="s">
        <v>335</v>
      </c>
      <c r="D396" s="33" t="s">
        <v>12</v>
      </c>
      <c r="E396" s="54"/>
      <c r="F396" s="54"/>
      <c r="G396" s="55"/>
      <c r="H396" s="56"/>
      <c r="I396" s="74"/>
    </row>
    <row r="397" spans="1:9" s="40" customFormat="1" ht="27" customHeight="1" x14ac:dyDescent="0.2">
      <c r="A397" s="72"/>
      <c r="B397" s="73"/>
      <c r="C397" s="26" t="s">
        <v>38</v>
      </c>
      <c r="D397" s="27"/>
      <c r="E397" s="28">
        <v>2</v>
      </c>
      <c r="F397" s="25"/>
      <c r="G397" s="44"/>
      <c r="H397" s="29">
        <f t="shared" ref="H397" si="186">F397*E397</f>
        <v>0</v>
      </c>
      <c r="I397" s="71"/>
    </row>
    <row r="398" spans="1:9" s="39" customFormat="1" ht="27" customHeight="1" x14ac:dyDescent="0.2">
      <c r="A398" s="72">
        <f>A396+1</f>
        <v>115</v>
      </c>
      <c r="B398" s="73" t="s">
        <v>336</v>
      </c>
      <c r="C398" s="53" t="s">
        <v>337</v>
      </c>
      <c r="D398" s="33" t="s">
        <v>12</v>
      </c>
      <c r="E398" s="54"/>
      <c r="F398" s="54"/>
      <c r="G398" s="55"/>
      <c r="H398" s="56"/>
      <c r="I398" s="74"/>
    </row>
    <row r="399" spans="1:9" s="40" customFormat="1" ht="27" customHeight="1" x14ac:dyDescent="0.2">
      <c r="A399" s="72"/>
      <c r="B399" s="73"/>
      <c r="C399" s="26" t="s">
        <v>38</v>
      </c>
      <c r="D399" s="27"/>
      <c r="E399" s="28">
        <v>1</v>
      </c>
      <c r="F399" s="25"/>
      <c r="G399" s="44"/>
      <c r="H399" s="29">
        <f t="shared" ref="H399" si="187">F399*E399</f>
        <v>0</v>
      </c>
      <c r="I399" s="71"/>
    </row>
    <row r="400" spans="1:9" s="39" customFormat="1" ht="27" customHeight="1" x14ac:dyDescent="0.2">
      <c r="A400" s="72">
        <f>A398+1</f>
        <v>116</v>
      </c>
      <c r="B400" s="73" t="s">
        <v>338</v>
      </c>
      <c r="C400" s="53" t="s">
        <v>339</v>
      </c>
      <c r="D400" s="33" t="s">
        <v>12</v>
      </c>
      <c r="E400" s="54"/>
      <c r="F400" s="54"/>
      <c r="G400" s="55"/>
      <c r="H400" s="56"/>
      <c r="I400" s="74"/>
    </row>
    <row r="401" spans="1:9" s="40" customFormat="1" ht="27" customHeight="1" x14ac:dyDescent="0.2">
      <c r="A401" s="72"/>
      <c r="B401" s="73"/>
      <c r="C401" s="26" t="s">
        <v>38</v>
      </c>
      <c r="D401" s="27"/>
      <c r="E401" s="28">
        <v>2</v>
      </c>
      <c r="F401" s="25"/>
      <c r="G401" s="44"/>
      <c r="H401" s="29">
        <f t="shared" ref="H401" si="188">F401*E401</f>
        <v>0</v>
      </c>
      <c r="I401" s="71"/>
    </row>
    <row r="402" spans="1:9" s="39" customFormat="1" ht="27" customHeight="1" x14ac:dyDescent="0.2">
      <c r="A402" s="72">
        <f>A400+1</f>
        <v>117</v>
      </c>
      <c r="B402" s="73" t="s">
        <v>340</v>
      </c>
      <c r="C402" s="53" t="s">
        <v>341</v>
      </c>
      <c r="D402" s="33" t="s">
        <v>12</v>
      </c>
      <c r="E402" s="54"/>
      <c r="F402" s="54"/>
      <c r="G402" s="55"/>
      <c r="H402" s="56"/>
      <c r="I402" s="74"/>
    </row>
    <row r="403" spans="1:9" s="40" customFormat="1" ht="27" customHeight="1" x14ac:dyDescent="0.2">
      <c r="A403" s="72"/>
      <c r="B403" s="73"/>
      <c r="C403" s="26" t="s">
        <v>38</v>
      </c>
      <c r="D403" s="27"/>
      <c r="E403" s="28">
        <v>1</v>
      </c>
      <c r="F403" s="25"/>
      <c r="G403" s="44"/>
      <c r="H403" s="29">
        <f t="shared" ref="H403" si="189">F403*E403</f>
        <v>0</v>
      </c>
      <c r="I403" s="71"/>
    </row>
    <row r="404" spans="1:9" s="39" customFormat="1" ht="27" customHeight="1" x14ac:dyDescent="0.2">
      <c r="A404" s="72">
        <f>A402+1</f>
        <v>118</v>
      </c>
      <c r="B404" s="73" t="s">
        <v>342</v>
      </c>
      <c r="C404" s="53" t="s">
        <v>343</v>
      </c>
      <c r="D404" s="33" t="s">
        <v>12</v>
      </c>
      <c r="E404" s="54"/>
      <c r="F404" s="54"/>
      <c r="G404" s="55"/>
      <c r="H404" s="56"/>
      <c r="I404" s="74"/>
    </row>
    <row r="405" spans="1:9" s="40" customFormat="1" ht="27" customHeight="1" x14ac:dyDescent="0.2">
      <c r="A405" s="72"/>
      <c r="B405" s="73"/>
      <c r="C405" s="26" t="s">
        <v>38</v>
      </c>
      <c r="D405" s="27"/>
      <c r="E405" s="28">
        <v>3</v>
      </c>
      <c r="F405" s="25"/>
      <c r="G405" s="44"/>
      <c r="H405" s="29">
        <f t="shared" ref="H405" si="190">F405*E405</f>
        <v>0</v>
      </c>
      <c r="I405" s="71"/>
    </row>
    <row r="406" spans="1:9" s="39" customFormat="1" ht="27" customHeight="1" x14ac:dyDescent="0.2">
      <c r="A406" s="72">
        <f>A404+1</f>
        <v>119</v>
      </c>
      <c r="B406" s="73" t="s">
        <v>344</v>
      </c>
      <c r="C406" s="53" t="s">
        <v>345</v>
      </c>
      <c r="D406" s="33" t="s">
        <v>12</v>
      </c>
      <c r="E406" s="54"/>
      <c r="F406" s="54"/>
      <c r="G406" s="55"/>
      <c r="H406" s="56"/>
      <c r="I406" s="74"/>
    </row>
    <row r="407" spans="1:9" s="40" customFormat="1" ht="27" customHeight="1" x14ac:dyDescent="0.2">
      <c r="A407" s="72"/>
      <c r="B407" s="73"/>
      <c r="C407" s="26" t="s">
        <v>38</v>
      </c>
      <c r="D407" s="27"/>
      <c r="E407" s="28">
        <v>5</v>
      </c>
      <c r="F407" s="25"/>
      <c r="G407" s="44"/>
      <c r="H407" s="29">
        <f t="shared" ref="H407" si="191">F407*E407</f>
        <v>0</v>
      </c>
      <c r="I407" s="71"/>
    </row>
    <row r="408" spans="1:9" s="39" customFormat="1" ht="27" customHeight="1" x14ac:dyDescent="0.2">
      <c r="A408" s="72">
        <f>A406+1</f>
        <v>120</v>
      </c>
      <c r="B408" s="73" t="s">
        <v>346</v>
      </c>
      <c r="C408" s="53" t="s">
        <v>347</v>
      </c>
      <c r="D408" s="33" t="s">
        <v>17</v>
      </c>
      <c r="E408" s="54"/>
      <c r="F408" s="54"/>
      <c r="G408" s="55"/>
      <c r="H408" s="56"/>
      <c r="I408" s="74"/>
    </row>
    <row r="409" spans="1:9" s="40" customFormat="1" ht="27" customHeight="1" x14ac:dyDescent="0.2">
      <c r="A409" s="72"/>
      <c r="B409" s="73"/>
      <c r="C409" s="26" t="s">
        <v>23</v>
      </c>
      <c r="D409" s="27"/>
      <c r="E409" s="28">
        <v>385</v>
      </c>
      <c r="F409" s="25"/>
      <c r="G409" s="44"/>
      <c r="H409" s="29">
        <f t="shared" ref="H409" si="192">F409*E409</f>
        <v>0</v>
      </c>
      <c r="I409" s="71"/>
    </row>
    <row r="410" spans="1:9" s="39" customFormat="1" ht="27" customHeight="1" x14ac:dyDescent="0.2">
      <c r="A410" s="72">
        <f>A408+1</f>
        <v>121</v>
      </c>
      <c r="B410" s="73" t="s">
        <v>348</v>
      </c>
      <c r="C410" s="53" t="s">
        <v>349</v>
      </c>
      <c r="D410" s="33" t="s">
        <v>17</v>
      </c>
      <c r="E410" s="54"/>
      <c r="F410" s="54"/>
      <c r="G410" s="55"/>
      <c r="H410" s="56"/>
      <c r="I410" s="74"/>
    </row>
    <row r="411" spans="1:9" s="40" customFormat="1" ht="27" customHeight="1" x14ac:dyDescent="0.2">
      <c r="A411" s="72"/>
      <c r="B411" s="73"/>
      <c r="C411" s="26" t="s">
        <v>23</v>
      </c>
      <c r="D411" s="27"/>
      <c r="E411" s="28">
        <v>125</v>
      </c>
      <c r="F411" s="25"/>
      <c r="G411" s="44"/>
      <c r="H411" s="29">
        <f t="shared" ref="H411" si="193">F411*E411</f>
        <v>0</v>
      </c>
      <c r="I411" s="71"/>
    </row>
    <row r="412" spans="1:9" s="39" customFormat="1" ht="27" customHeight="1" x14ac:dyDescent="0.2">
      <c r="A412" s="72">
        <f>A410+1</f>
        <v>122</v>
      </c>
      <c r="B412" s="73" t="s">
        <v>350</v>
      </c>
      <c r="C412" s="53" t="s">
        <v>351</v>
      </c>
      <c r="D412" s="33" t="s">
        <v>17</v>
      </c>
      <c r="E412" s="54"/>
      <c r="F412" s="54"/>
      <c r="G412" s="55"/>
      <c r="H412" s="56"/>
      <c r="I412" s="74"/>
    </row>
    <row r="413" spans="1:9" s="40" customFormat="1" ht="27" customHeight="1" x14ac:dyDescent="0.2">
      <c r="A413" s="72"/>
      <c r="B413" s="73"/>
      <c r="C413" s="26" t="s">
        <v>23</v>
      </c>
      <c r="D413" s="27"/>
      <c r="E413" s="28">
        <v>30</v>
      </c>
      <c r="F413" s="25"/>
      <c r="G413" s="44"/>
      <c r="H413" s="29">
        <f t="shared" ref="H413" si="194">F413*E413</f>
        <v>0</v>
      </c>
      <c r="I413" s="71"/>
    </row>
    <row r="414" spans="1:9" s="39" customFormat="1" ht="27" customHeight="1" x14ac:dyDescent="0.2">
      <c r="A414" s="72">
        <f>A412+1</f>
        <v>123</v>
      </c>
      <c r="B414" s="73" t="s">
        <v>352</v>
      </c>
      <c r="C414" s="53" t="s">
        <v>353</v>
      </c>
      <c r="D414" s="33" t="s">
        <v>14</v>
      </c>
      <c r="E414" s="54"/>
      <c r="F414" s="54"/>
      <c r="G414" s="55"/>
      <c r="H414" s="56"/>
      <c r="I414" s="74"/>
    </row>
    <row r="415" spans="1:9" s="40" customFormat="1" ht="27" customHeight="1" x14ac:dyDescent="0.2">
      <c r="A415" s="72"/>
      <c r="B415" s="73"/>
      <c r="C415" s="26" t="s">
        <v>83</v>
      </c>
      <c r="D415" s="27"/>
      <c r="E415" s="28">
        <v>620</v>
      </c>
      <c r="F415" s="25"/>
      <c r="G415" s="44"/>
      <c r="H415" s="29">
        <f t="shared" ref="H415" si="195">F415*E415</f>
        <v>0</v>
      </c>
      <c r="I415" s="71"/>
    </row>
    <row r="416" spans="1:9" s="39" customFormat="1" ht="27" customHeight="1" x14ac:dyDescent="0.2">
      <c r="A416" s="72">
        <f>A414+1</f>
        <v>124</v>
      </c>
      <c r="B416" s="73" t="s">
        <v>354</v>
      </c>
      <c r="C416" s="53" t="s">
        <v>355</v>
      </c>
      <c r="D416" s="33" t="s">
        <v>14</v>
      </c>
      <c r="E416" s="54"/>
      <c r="F416" s="54"/>
      <c r="G416" s="55"/>
      <c r="H416" s="56"/>
      <c r="I416" s="74"/>
    </row>
    <row r="417" spans="1:9" s="40" customFormat="1" ht="27" customHeight="1" x14ac:dyDescent="0.2">
      <c r="A417" s="72"/>
      <c r="B417" s="73"/>
      <c r="C417" s="26" t="s">
        <v>83</v>
      </c>
      <c r="D417" s="27"/>
      <c r="E417" s="28">
        <v>5</v>
      </c>
      <c r="F417" s="25"/>
      <c r="G417" s="44"/>
      <c r="H417" s="29">
        <f t="shared" ref="H417" si="196">F417*E417</f>
        <v>0</v>
      </c>
      <c r="I417" s="71"/>
    </row>
    <row r="418" spans="1:9" s="39" customFormat="1" ht="27" customHeight="1" x14ac:dyDescent="0.2">
      <c r="A418" s="72">
        <f>A416+1</f>
        <v>125</v>
      </c>
      <c r="B418" s="73" t="s">
        <v>356</v>
      </c>
      <c r="C418" s="53" t="s">
        <v>357</v>
      </c>
      <c r="D418" s="33" t="s">
        <v>14</v>
      </c>
      <c r="E418" s="54"/>
      <c r="F418" s="54"/>
      <c r="G418" s="55"/>
      <c r="H418" s="56"/>
      <c r="I418" s="74"/>
    </row>
    <row r="419" spans="1:9" s="40" customFormat="1" ht="27" customHeight="1" x14ac:dyDescent="0.2">
      <c r="A419" s="72"/>
      <c r="B419" s="73"/>
      <c r="C419" s="26" t="s">
        <v>83</v>
      </c>
      <c r="D419" s="27"/>
      <c r="E419" s="28">
        <v>100</v>
      </c>
      <c r="F419" s="25"/>
      <c r="G419" s="44"/>
      <c r="H419" s="29">
        <f t="shared" ref="H419" si="197">F419*E419</f>
        <v>0</v>
      </c>
      <c r="I419" s="71"/>
    </row>
    <row r="420" spans="1:9" s="39" customFormat="1" ht="27" customHeight="1" x14ac:dyDescent="0.2">
      <c r="A420" s="72">
        <f>A418+1</f>
        <v>126</v>
      </c>
      <c r="B420" s="73" t="s">
        <v>358</v>
      </c>
      <c r="C420" s="53" t="s">
        <v>359</v>
      </c>
      <c r="D420" s="33" t="s">
        <v>14</v>
      </c>
      <c r="E420" s="54"/>
      <c r="F420" s="54"/>
      <c r="G420" s="55"/>
      <c r="H420" s="56"/>
      <c r="I420" s="74"/>
    </row>
    <row r="421" spans="1:9" s="40" customFormat="1" ht="27" customHeight="1" x14ac:dyDescent="0.2">
      <c r="A421" s="72"/>
      <c r="B421" s="73"/>
      <c r="C421" s="26" t="s">
        <v>83</v>
      </c>
      <c r="D421" s="27"/>
      <c r="E421" s="28">
        <v>240</v>
      </c>
      <c r="F421" s="25"/>
      <c r="G421" s="44"/>
      <c r="H421" s="29">
        <f t="shared" ref="H421" si="198">F421*E421</f>
        <v>0</v>
      </c>
      <c r="I421" s="71"/>
    </row>
    <row r="422" spans="1:9" s="39" customFormat="1" ht="27" customHeight="1" x14ac:dyDescent="0.2">
      <c r="A422" s="72">
        <f>A420+1</f>
        <v>127</v>
      </c>
      <c r="B422" s="73" t="s">
        <v>360</v>
      </c>
      <c r="C422" s="53" t="s">
        <v>361</v>
      </c>
      <c r="D422" s="33" t="s">
        <v>14</v>
      </c>
      <c r="E422" s="54"/>
      <c r="F422" s="54"/>
      <c r="G422" s="55"/>
      <c r="H422" s="56"/>
      <c r="I422" s="74"/>
    </row>
    <row r="423" spans="1:9" s="40" customFormat="1" ht="27" customHeight="1" x14ac:dyDescent="0.2">
      <c r="A423" s="72"/>
      <c r="B423" s="73"/>
      <c r="C423" s="26" t="s">
        <v>83</v>
      </c>
      <c r="D423" s="27"/>
      <c r="E423" s="28">
        <v>150</v>
      </c>
      <c r="F423" s="25"/>
      <c r="G423" s="44"/>
      <c r="H423" s="29">
        <f t="shared" ref="H423" si="199">F423*E423</f>
        <v>0</v>
      </c>
      <c r="I423" s="71"/>
    </row>
    <row r="424" spans="1:9" s="39" customFormat="1" ht="27" customHeight="1" x14ac:dyDescent="0.2">
      <c r="A424" s="72">
        <f>A422+1</f>
        <v>128</v>
      </c>
      <c r="B424" s="73" t="s">
        <v>362</v>
      </c>
      <c r="C424" s="53" t="s">
        <v>363</v>
      </c>
      <c r="D424" s="33" t="s">
        <v>14</v>
      </c>
      <c r="E424" s="54"/>
      <c r="F424" s="54"/>
      <c r="G424" s="55"/>
      <c r="H424" s="56"/>
      <c r="I424" s="74"/>
    </row>
    <row r="425" spans="1:9" s="40" customFormat="1" ht="27" customHeight="1" x14ac:dyDescent="0.2">
      <c r="A425" s="72"/>
      <c r="B425" s="73"/>
      <c r="C425" s="26" t="s">
        <v>83</v>
      </c>
      <c r="D425" s="27"/>
      <c r="E425" s="28">
        <v>80</v>
      </c>
      <c r="F425" s="25"/>
      <c r="G425" s="44"/>
      <c r="H425" s="29">
        <f t="shared" ref="H425" si="200">F425*E425</f>
        <v>0</v>
      </c>
      <c r="I425" s="71"/>
    </row>
    <row r="426" spans="1:9" s="39" customFormat="1" ht="27" customHeight="1" x14ac:dyDescent="0.2">
      <c r="A426" s="72">
        <f>A424+1</f>
        <v>129</v>
      </c>
      <c r="B426" s="73" t="s">
        <v>364</v>
      </c>
      <c r="C426" s="53" t="s">
        <v>365</v>
      </c>
      <c r="D426" s="33" t="s">
        <v>14</v>
      </c>
      <c r="E426" s="54"/>
      <c r="F426" s="54"/>
      <c r="G426" s="55"/>
      <c r="H426" s="56"/>
      <c r="I426" s="74"/>
    </row>
    <row r="427" spans="1:9" s="40" customFormat="1" ht="27" customHeight="1" x14ac:dyDescent="0.2">
      <c r="A427" s="72"/>
      <c r="B427" s="73"/>
      <c r="C427" s="26" t="s">
        <v>83</v>
      </c>
      <c r="D427" s="27"/>
      <c r="E427" s="28">
        <v>40</v>
      </c>
      <c r="F427" s="25"/>
      <c r="G427" s="44"/>
      <c r="H427" s="29">
        <f t="shared" ref="H427" si="201">F427*E427</f>
        <v>0</v>
      </c>
      <c r="I427" s="71"/>
    </row>
    <row r="428" spans="1:9" s="39" customFormat="1" ht="27" customHeight="1" x14ac:dyDescent="0.2">
      <c r="A428" s="72">
        <f>A426+1</f>
        <v>130</v>
      </c>
      <c r="B428" s="73" t="s">
        <v>366</v>
      </c>
      <c r="C428" s="53" t="s">
        <v>367</v>
      </c>
      <c r="D428" s="33" t="s">
        <v>14</v>
      </c>
      <c r="E428" s="54"/>
      <c r="F428" s="54"/>
      <c r="G428" s="55"/>
      <c r="H428" s="56"/>
      <c r="I428" s="74"/>
    </row>
    <row r="429" spans="1:9" s="40" customFormat="1" ht="27" customHeight="1" x14ac:dyDescent="0.2">
      <c r="A429" s="72"/>
      <c r="B429" s="73"/>
      <c r="C429" s="26" t="s">
        <v>83</v>
      </c>
      <c r="D429" s="27"/>
      <c r="E429" s="28">
        <v>280</v>
      </c>
      <c r="F429" s="25"/>
      <c r="G429" s="44"/>
      <c r="H429" s="29">
        <f t="shared" ref="H429" si="202">F429*E429</f>
        <v>0</v>
      </c>
      <c r="I429" s="71"/>
    </row>
    <row r="430" spans="1:9" s="39" customFormat="1" ht="27" customHeight="1" x14ac:dyDescent="0.2">
      <c r="A430" s="72">
        <f>A428+1</f>
        <v>131</v>
      </c>
      <c r="B430" s="73" t="s">
        <v>368</v>
      </c>
      <c r="C430" s="53" t="s">
        <v>369</v>
      </c>
      <c r="D430" s="33" t="s">
        <v>14</v>
      </c>
      <c r="E430" s="54"/>
      <c r="F430" s="54"/>
      <c r="G430" s="55"/>
      <c r="H430" s="56"/>
      <c r="I430" s="74"/>
    </row>
    <row r="431" spans="1:9" s="40" customFormat="1" ht="27" customHeight="1" x14ac:dyDescent="0.2">
      <c r="A431" s="72"/>
      <c r="B431" s="73"/>
      <c r="C431" s="26" t="s">
        <v>83</v>
      </c>
      <c r="D431" s="27"/>
      <c r="E431" s="28">
        <v>120</v>
      </c>
      <c r="F431" s="25"/>
      <c r="G431" s="44"/>
      <c r="H431" s="29">
        <f t="shared" ref="H431" si="203">F431*E431</f>
        <v>0</v>
      </c>
      <c r="I431" s="71"/>
    </row>
    <row r="432" spans="1:9" s="39" customFormat="1" ht="27" customHeight="1" x14ac:dyDescent="0.2">
      <c r="A432" s="72">
        <f>A430+1</f>
        <v>132</v>
      </c>
      <c r="B432" s="73" t="s">
        <v>370</v>
      </c>
      <c r="C432" s="53" t="s">
        <v>371</v>
      </c>
      <c r="D432" s="33" t="s">
        <v>14</v>
      </c>
      <c r="E432" s="54"/>
      <c r="F432" s="54"/>
      <c r="G432" s="55"/>
      <c r="H432" s="56"/>
      <c r="I432" s="74"/>
    </row>
    <row r="433" spans="1:9" s="40" customFormat="1" ht="27" customHeight="1" x14ac:dyDescent="0.2">
      <c r="A433" s="72"/>
      <c r="B433" s="73"/>
      <c r="C433" s="26" t="s">
        <v>83</v>
      </c>
      <c r="D433" s="27"/>
      <c r="E433" s="28">
        <v>120</v>
      </c>
      <c r="F433" s="25"/>
      <c r="G433" s="44"/>
      <c r="H433" s="29">
        <f t="shared" ref="H433" si="204">F433*E433</f>
        <v>0</v>
      </c>
      <c r="I433" s="71"/>
    </row>
    <row r="434" spans="1:9" s="39" customFormat="1" ht="27" customHeight="1" x14ac:dyDescent="0.2">
      <c r="A434" s="72">
        <f>A432+1</f>
        <v>133</v>
      </c>
      <c r="B434" s="73" t="s">
        <v>372</v>
      </c>
      <c r="C434" s="53" t="s">
        <v>373</v>
      </c>
      <c r="D434" s="33" t="s">
        <v>14</v>
      </c>
      <c r="E434" s="54"/>
      <c r="F434" s="54"/>
      <c r="G434" s="55"/>
      <c r="H434" s="56"/>
      <c r="I434" s="74"/>
    </row>
    <row r="435" spans="1:9" s="40" customFormat="1" ht="27" customHeight="1" x14ac:dyDescent="0.2">
      <c r="A435" s="72"/>
      <c r="B435" s="73"/>
      <c r="C435" s="26" t="s">
        <v>83</v>
      </c>
      <c r="D435" s="27"/>
      <c r="E435" s="28">
        <v>20</v>
      </c>
      <c r="F435" s="25"/>
      <c r="G435" s="44"/>
      <c r="H435" s="29">
        <f t="shared" ref="H435" si="205">F435*E435</f>
        <v>0</v>
      </c>
      <c r="I435" s="71"/>
    </row>
    <row r="436" spans="1:9" s="39" customFormat="1" ht="27" customHeight="1" x14ac:dyDescent="0.2">
      <c r="A436" s="72">
        <f>A434+1</f>
        <v>134</v>
      </c>
      <c r="B436" s="73" t="s">
        <v>374</v>
      </c>
      <c r="C436" s="53" t="s">
        <v>375</v>
      </c>
      <c r="D436" s="33" t="s">
        <v>14</v>
      </c>
      <c r="E436" s="54"/>
      <c r="F436" s="54"/>
      <c r="G436" s="55"/>
      <c r="H436" s="56"/>
      <c r="I436" s="74"/>
    </row>
    <row r="437" spans="1:9" s="40" customFormat="1" ht="27" customHeight="1" x14ac:dyDescent="0.2">
      <c r="A437" s="72"/>
      <c r="B437" s="73"/>
      <c r="C437" s="26" t="s">
        <v>83</v>
      </c>
      <c r="D437" s="27"/>
      <c r="E437" s="28">
        <v>40</v>
      </c>
      <c r="F437" s="25"/>
      <c r="G437" s="44"/>
      <c r="H437" s="29">
        <f t="shared" ref="H437" si="206">F437*E437</f>
        <v>0</v>
      </c>
      <c r="I437" s="71"/>
    </row>
    <row r="438" spans="1:9" s="39" customFormat="1" ht="27" customHeight="1" x14ac:dyDescent="0.2">
      <c r="A438" s="72">
        <f>A436+1</f>
        <v>135</v>
      </c>
      <c r="B438" s="73" t="s">
        <v>376</v>
      </c>
      <c r="C438" s="53" t="s">
        <v>377</v>
      </c>
      <c r="D438" s="33" t="s">
        <v>14</v>
      </c>
      <c r="E438" s="54"/>
      <c r="F438" s="54"/>
      <c r="G438" s="55"/>
      <c r="H438" s="56"/>
      <c r="I438" s="74"/>
    </row>
    <row r="439" spans="1:9" s="40" customFormat="1" ht="27" customHeight="1" x14ac:dyDescent="0.2">
      <c r="A439" s="72"/>
      <c r="B439" s="73"/>
      <c r="C439" s="26" t="s">
        <v>83</v>
      </c>
      <c r="D439" s="27"/>
      <c r="E439" s="28">
        <v>20</v>
      </c>
      <c r="F439" s="25"/>
      <c r="G439" s="44"/>
      <c r="H439" s="29">
        <f t="shared" ref="H439" si="207">F439*E439</f>
        <v>0</v>
      </c>
      <c r="I439" s="71"/>
    </row>
    <row r="440" spans="1:9" s="39" customFormat="1" ht="27" customHeight="1" x14ac:dyDescent="0.2">
      <c r="A440" s="72">
        <f>A438+1</f>
        <v>136</v>
      </c>
      <c r="B440" s="73" t="s">
        <v>378</v>
      </c>
      <c r="C440" s="53" t="s">
        <v>379</v>
      </c>
      <c r="D440" s="33" t="s">
        <v>14</v>
      </c>
      <c r="E440" s="54"/>
      <c r="F440" s="54"/>
      <c r="G440" s="55"/>
      <c r="H440" s="56"/>
      <c r="I440" s="74"/>
    </row>
    <row r="441" spans="1:9" s="40" customFormat="1" ht="27" customHeight="1" x14ac:dyDescent="0.2">
      <c r="A441" s="72"/>
      <c r="B441" s="73"/>
      <c r="C441" s="26" t="s">
        <v>83</v>
      </c>
      <c r="D441" s="27"/>
      <c r="E441" s="28">
        <v>35</v>
      </c>
      <c r="F441" s="25"/>
      <c r="G441" s="44"/>
      <c r="H441" s="29">
        <f t="shared" ref="H441" si="208">F441*E441</f>
        <v>0</v>
      </c>
      <c r="I441" s="71"/>
    </row>
    <row r="442" spans="1:9" s="39" customFormat="1" ht="27" customHeight="1" x14ac:dyDescent="0.2">
      <c r="A442" s="72">
        <f>A440+1</f>
        <v>137</v>
      </c>
      <c r="B442" s="73" t="s">
        <v>380</v>
      </c>
      <c r="C442" s="53" t="s">
        <v>381</v>
      </c>
      <c r="D442" s="33" t="s">
        <v>14</v>
      </c>
      <c r="E442" s="54"/>
      <c r="F442" s="54"/>
      <c r="G442" s="55"/>
      <c r="H442" s="56"/>
      <c r="I442" s="74"/>
    </row>
    <row r="443" spans="1:9" s="40" customFormat="1" ht="27" customHeight="1" x14ac:dyDescent="0.2">
      <c r="A443" s="72"/>
      <c r="B443" s="73"/>
      <c r="C443" s="26" t="s">
        <v>83</v>
      </c>
      <c r="D443" s="27"/>
      <c r="E443" s="28">
        <v>2</v>
      </c>
      <c r="F443" s="25"/>
      <c r="G443" s="44"/>
      <c r="H443" s="29">
        <f t="shared" ref="H443" si="209">F443*E443</f>
        <v>0</v>
      </c>
      <c r="I443" s="71"/>
    </row>
    <row r="444" spans="1:9" s="39" customFormat="1" ht="27" customHeight="1" x14ac:dyDescent="0.2">
      <c r="A444" s="72">
        <f>A442+1</f>
        <v>138</v>
      </c>
      <c r="B444" s="73" t="s">
        <v>382</v>
      </c>
      <c r="C444" s="53" t="s">
        <v>383</v>
      </c>
      <c r="D444" s="33" t="s">
        <v>12</v>
      </c>
      <c r="E444" s="54"/>
      <c r="F444" s="54"/>
      <c r="G444" s="55"/>
      <c r="H444" s="56"/>
      <c r="I444" s="74"/>
    </row>
    <row r="445" spans="1:9" s="40" customFormat="1" ht="27" customHeight="1" x14ac:dyDescent="0.2">
      <c r="A445" s="72"/>
      <c r="B445" s="73"/>
      <c r="C445" s="26" t="s">
        <v>38</v>
      </c>
      <c r="D445" s="27"/>
      <c r="E445" s="28">
        <v>12</v>
      </c>
      <c r="F445" s="25"/>
      <c r="G445" s="44"/>
      <c r="H445" s="29">
        <f t="shared" ref="H445" si="210">F445*E445</f>
        <v>0</v>
      </c>
      <c r="I445" s="71"/>
    </row>
    <row r="446" spans="1:9" s="39" customFormat="1" ht="27" customHeight="1" x14ac:dyDescent="0.2">
      <c r="A446" s="72">
        <f>A444+1</f>
        <v>139</v>
      </c>
      <c r="B446" s="73" t="s">
        <v>384</v>
      </c>
      <c r="C446" s="53" t="s">
        <v>385</v>
      </c>
      <c r="D446" s="33" t="s">
        <v>12</v>
      </c>
      <c r="E446" s="54"/>
      <c r="F446" s="54"/>
      <c r="G446" s="55"/>
      <c r="H446" s="56"/>
      <c r="I446" s="74"/>
    </row>
    <row r="447" spans="1:9" s="40" customFormat="1" ht="27" customHeight="1" x14ac:dyDescent="0.2">
      <c r="A447" s="72"/>
      <c r="B447" s="73"/>
      <c r="C447" s="26" t="s">
        <v>38</v>
      </c>
      <c r="D447" s="27"/>
      <c r="E447" s="28">
        <v>93</v>
      </c>
      <c r="F447" s="25"/>
      <c r="G447" s="44"/>
      <c r="H447" s="29">
        <f t="shared" ref="H447" si="211">F447*E447</f>
        <v>0</v>
      </c>
      <c r="I447" s="71"/>
    </row>
    <row r="448" spans="1:9" s="39" customFormat="1" ht="27" customHeight="1" x14ac:dyDescent="0.2">
      <c r="A448" s="72">
        <f>A446+1</f>
        <v>140</v>
      </c>
      <c r="B448" s="73" t="s">
        <v>386</v>
      </c>
      <c r="C448" s="53" t="s">
        <v>387</v>
      </c>
      <c r="D448" s="33" t="s">
        <v>12</v>
      </c>
      <c r="E448" s="54"/>
      <c r="F448" s="54"/>
      <c r="G448" s="55"/>
      <c r="H448" s="56"/>
      <c r="I448" s="74"/>
    </row>
    <row r="449" spans="1:9" s="40" customFormat="1" ht="27" customHeight="1" x14ac:dyDescent="0.2">
      <c r="A449" s="72"/>
      <c r="B449" s="73"/>
      <c r="C449" s="26" t="s">
        <v>38</v>
      </c>
      <c r="D449" s="27"/>
      <c r="E449" s="28">
        <v>10</v>
      </c>
      <c r="F449" s="25"/>
      <c r="G449" s="44"/>
      <c r="H449" s="29">
        <f t="shared" ref="H449" si="212">F449*E449</f>
        <v>0</v>
      </c>
      <c r="I449" s="71"/>
    </row>
    <row r="450" spans="1:9" s="39" customFormat="1" ht="27" customHeight="1" x14ac:dyDescent="0.2">
      <c r="A450" s="72">
        <f>A448+1</f>
        <v>141</v>
      </c>
      <c r="B450" s="73" t="s">
        <v>388</v>
      </c>
      <c r="C450" s="53" t="s">
        <v>389</v>
      </c>
      <c r="D450" s="33" t="s">
        <v>12</v>
      </c>
      <c r="E450" s="54"/>
      <c r="F450" s="54"/>
      <c r="G450" s="55"/>
      <c r="H450" s="56"/>
      <c r="I450" s="74"/>
    </row>
    <row r="451" spans="1:9" s="40" customFormat="1" ht="27" customHeight="1" x14ac:dyDescent="0.2">
      <c r="A451" s="72"/>
      <c r="B451" s="73"/>
      <c r="C451" s="26" t="s">
        <v>38</v>
      </c>
      <c r="D451" s="27"/>
      <c r="E451" s="28">
        <v>13</v>
      </c>
      <c r="F451" s="25"/>
      <c r="G451" s="44"/>
      <c r="H451" s="29">
        <f t="shared" ref="H451" si="213">F451*E451</f>
        <v>0</v>
      </c>
      <c r="I451" s="71"/>
    </row>
    <row r="452" spans="1:9" s="39" customFormat="1" ht="27" customHeight="1" x14ac:dyDescent="0.2">
      <c r="A452" s="72">
        <f>A450+1</f>
        <v>142</v>
      </c>
      <c r="B452" s="73" t="s">
        <v>390</v>
      </c>
      <c r="C452" s="53" t="s">
        <v>391</v>
      </c>
      <c r="D452" s="33" t="s">
        <v>12</v>
      </c>
      <c r="E452" s="54"/>
      <c r="F452" s="54"/>
      <c r="G452" s="55"/>
      <c r="H452" s="56"/>
      <c r="I452" s="74"/>
    </row>
    <row r="453" spans="1:9" s="40" customFormat="1" ht="27" customHeight="1" x14ac:dyDescent="0.2">
      <c r="A453" s="72"/>
      <c r="B453" s="73"/>
      <c r="C453" s="26" t="s">
        <v>38</v>
      </c>
      <c r="D453" s="27"/>
      <c r="E453" s="28">
        <v>19</v>
      </c>
      <c r="F453" s="25"/>
      <c r="G453" s="44"/>
      <c r="H453" s="29">
        <f t="shared" ref="H453" si="214">F453*E453</f>
        <v>0</v>
      </c>
      <c r="I453" s="71"/>
    </row>
    <row r="454" spans="1:9" s="39" customFormat="1" ht="27" customHeight="1" x14ac:dyDescent="0.2">
      <c r="A454" s="72">
        <f>A452+1</f>
        <v>143</v>
      </c>
      <c r="B454" s="73" t="s">
        <v>392</v>
      </c>
      <c r="C454" s="53" t="s">
        <v>393</v>
      </c>
      <c r="D454" s="33" t="s">
        <v>12</v>
      </c>
      <c r="E454" s="54"/>
      <c r="F454" s="54"/>
      <c r="G454" s="55"/>
      <c r="H454" s="56"/>
      <c r="I454" s="74"/>
    </row>
    <row r="455" spans="1:9" s="40" customFormat="1" ht="27" customHeight="1" x14ac:dyDescent="0.2">
      <c r="A455" s="72"/>
      <c r="B455" s="73"/>
      <c r="C455" s="26" t="s">
        <v>38</v>
      </c>
      <c r="D455" s="27"/>
      <c r="E455" s="28">
        <v>19</v>
      </c>
      <c r="F455" s="25"/>
      <c r="G455" s="44"/>
      <c r="H455" s="29">
        <f t="shared" ref="H455" si="215">F455*E455</f>
        <v>0</v>
      </c>
      <c r="I455" s="71"/>
    </row>
    <row r="456" spans="1:9" s="39" customFormat="1" ht="27" customHeight="1" x14ac:dyDescent="0.2">
      <c r="A456" s="72">
        <f>A454+1</f>
        <v>144</v>
      </c>
      <c r="B456" s="73" t="s">
        <v>394</v>
      </c>
      <c r="C456" s="53" t="s">
        <v>395</v>
      </c>
      <c r="D456" s="33" t="s">
        <v>15</v>
      </c>
      <c r="E456" s="54"/>
      <c r="F456" s="54"/>
      <c r="G456" s="55"/>
      <c r="H456" s="56"/>
      <c r="I456" s="74"/>
    </row>
    <row r="457" spans="1:9" s="40" customFormat="1" ht="27" customHeight="1" x14ac:dyDescent="0.2">
      <c r="A457" s="72"/>
      <c r="B457" s="73"/>
      <c r="C457" s="26" t="s">
        <v>33</v>
      </c>
      <c r="D457" s="27"/>
      <c r="E457" s="28">
        <v>3300</v>
      </c>
      <c r="F457" s="25"/>
      <c r="G457" s="44"/>
      <c r="H457" s="29">
        <f t="shared" ref="H457" si="216">F457*E457</f>
        <v>0</v>
      </c>
      <c r="I457" s="71"/>
    </row>
    <row r="458" spans="1:9" s="39" customFormat="1" ht="27" customHeight="1" x14ac:dyDescent="0.2">
      <c r="A458" s="72">
        <f>A456+1</f>
        <v>145</v>
      </c>
      <c r="B458" s="73" t="s">
        <v>396</v>
      </c>
      <c r="C458" s="53" t="s">
        <v>397</v>
      </c>
      <c r="D458" s="33" t="s">
        <v>15</v>
      </c>
      <c r="E458" s="54"/>
      <c r="F458" s="54"/>
      <c r="G458" s="55"/>
      <c r="H458" s="56"/>
      <c r="I458" s="74"/>
    </row>
    <row r="459" spans="1:9" s="40" customFormat="1" ht="27" customHeight="1" x14ac:dyDescent="0.2">
      <c r="A459" s="72"/>
      <c r="B459" s="73"/>
      <c r="C459" s="26" t="s">
        <v>33</v>
      </c>
      <c r="D459" s="27"/>
      <c r="E459" s="28">
        <v>2250</v>
      </c>
      <c r="F459" s="25"/>
      <c r="G459" s="44"/>
      <c r="H459" s="29">
        <f t="shared" ref="H459" si="217">F459*E459</f>
        <v>0</v>
      </c>
      <c r="I459" s="71"/>
    </row>
    <row r="460" spans="1:9" s="39" customFormat="1" ht="27" customHeight="1" x14ac:dyDescent="0.2">
      <c r="A460" s="72">
        <f>A458+1</f>
        <v>146</v>
      </c>
      <c r="B460" s="73" t="s">
        <v>398</v>
      </c>
      <c r="C460" s="53" t="s">
        <v>399</v>
      </c>
      <c r="D460" s="33" t="s">
        <v>15</v>
      </c>
      <c r="E460" s="54"/>
      <c r="F460" s="54"/>
      <c r="G460" s="55"/>
      <c r="H460" s="56"/>
      <c r="I460" s="74"/>
    </row>
    <row r="461" spans="1:9" s="40" customFormat="1" ht="27" customHeight="1" x14ac:dyDescent="0.2">
      <c r="A461" s="72"/>
      <c r="B461" s="73"/>
      <c r="C461" s="26" t="s">
        <v>33</v>
      </c>
      <c r="D461" s="27"/>
      <c r="E461" s="28">
        <v>400</v>
      </c>
      <c r="F461" s="25"/>
      <c r="G461" s="44"/>
      <c r="H461" s="29">
        <f t="shared" ref="H461" si="218">F461*E461</f>
        <v>0</v>
      </c>
      <c r="I461" s="71"/>
    </row>
    <row r="462" spans="1:9" s="39" customFormat="1" ht="27" customHeight="1" x14ac:dyDescent="0.2">
      <c r="A462" s="72">
        <f>A460+1</f>
        <v>147</v>
      </c>
      <c r="B462" s="73" t="s">
        <v>400</v>
      </c>
      <c r="C462" s="53" t="s">
        <v>401</v>
      </c>
      <c r="D462" s="33" t="s">
        <v>14</v>
      </c>
      <c r="E462" s="54"/>
      <c r="F462" s="54"/>
      <c r="G462" s="55"/>
      <c r="H462" s="56"/>
      <c r="I462" s="74"/>
    </row>
    <row r="463" spans="1:9" s="40" customFormat="1" ht="27" customHeight="1" x14ac:dyDescent="0.2">
      <c r="A463" s="72"/>
      <c r="B463" s="73"/>
      <c r="C463" s="26" t="s">
        <v>83</v>
      </c>
      <c r="D463" s="27"/>
      <c r="E463" s="28">
        <v>200</v>
      </c>
      <c r="F463" s="25"/>
      <c r="G463" s="44"/>
      <c r="H463" s="29">
        <f t="shared" ref="H463" si="219">F463*E463</f>
        <v>0</v>
      </c>
      <c r="I463" s="71"/>
    </row>
    <row r="464" spans="1:9" s="39" customFormat="1" ht="27" customHeight="1" x14ac:dyDescent="0.2">
      <c r="A464" s="72">
        <f>A462+1</f>
        <v>148</v>
      </c>
      <c r="B464" s="73" t="s">
        <v>402</v>
      </c>
      <c r="C464" s="53" t="s">
        <v>403</v>
      </c>
      <c r="D464" s="33" t="s">
        <v>14</v>
      </c>
      <c r="E464" s="54"/>
      <c r="F464" s="54"/>
      <c r="G464" s="55"/>
      <c r="H464" s="56"/>
      <c r="I464" s="74"/>
    </row>
    <row r="465" spans="1:9" s="40" customFormat="1" ht="27" customHeight="1" x14ac:dyDescent="0.2">
      <c r="A465" s="72"/>
      <c r="B465" s="73"/>
      <c r="C465" s="26" t="s">
        <v>83</v>
      </c>
      <c r="D465" s="27"/>
      <c r="E465" s="28">
        <v>35</v>
      </c>
      <c r="F465" s="25"/>
      <c r="G465" s="44"/>
      <c r="H465" s="29">
        <f t="shared" ref="H465" si="220">F465*E465</f>
        <v>0</v>
      </c>
      <c r="I465" s="71"/>
    </row>
    <row r="466" spans="1:9" s="39" customFormat="1" ht="27" customHeight="1" x14ac:dyDescent="0.2">
      <c r="A466" s="72">
        <f>A464+1</f>
        <v>149</v>
      </c>
      <c r="B466" s="73" t="s">
        <v>404</v>
      </c>
      <c r="C466" s="53" t="s">
        <v>405</v>
      </c>
      <c r="D466" s="33" t="s">
        <v>14</v>
      </c>
      <c r="E466" s="54"/>
      <c r="F466" s="54"/>
      <c r="G466" s="55"/>
      <c r="H466" s="56"/>
      <c r="I466" s="74"/>
    </row>
    <row r="467" spans="1:9" s="40" customFormat="1" ht="27" customHeight="1" x14ac:dyDescent="0.2">
      <c r="A467" s="72"/>
      <c r="B467" s="73"/>
      <c r="C467" s="26" t="s">
        <v>83</v>
      </c>
      <c r="D467" s="27"/>
      <c r="E467" s="28">
        <v>70</v>
      </c>
      <c r="F467" s="25"/>
      <c r="G467" s="44"/>
      <c r="H467" s="29">
        <f t="shared" ref="H467" si="221">F467*E467</f>
        <v>0</v>
      </c>
      <c r="I467" s="71"/>
    </row>
    <row r="468" spans="1:9" s="39" customFormat="1" ht="27" customHeight="1" x14ac:dyDescent="0.2">
      <c r="A468" s="72">
        <f>A466+1</f>
        <v>150</v>
      </c>
      <c r="B468" s="73" t="s">
        <v>406</v>
      </c>
      <c r="C468" s="53" t="s">
        <v>407</v>
      </c>
      <c r="D468" s="33" t="s">
        <v>14</v>
      </c>
      <c r="E468" s="54"/>
      <c r="F468" s="54"/>
      <c r="G468" s="55"/>
      <c r="H468" s="56"/>
      <c r="I468" s="74"/>
    </row>
    <row r="469" spans="1:9" s="40" customFormat="1" ht="27" customHeight="1" x14ac:dyDescent="0.2">
      <c r="A469" s="72"/>
      <c r="B469" s="73"/>
      <c r="C469" s="26" t="s">
        <v>83</v>
      </c>
      <c r="D469" s="27"/>
      <c r="E469" s="28">
        <v>20</v>
      </c>
      <c r="F469" s="25"/>
      <c r="G469" s="44"/>
      <c r="H469" s="29">
        <f t="shared" ref="H469" si="222">F469*E469</f>
        <v>0</v>
      </c>
      <c r="I469" s="71"/>
    </row>
    <row r="470" spans="1:9" s="39" customFormat="1" ht="27" customHeight="1" x14ac:dyDescent="0.2">
      <c r="A470" s="72">
        <f>A468+1</f>
        <v>151</v>
      </c>
      <c r="B470" s="73" t="s">
        <v>408</v>
      </c>
      <c r="C470" s="53" t="s">
        <v>409</v>
      </c>
      <c r="D470" s="33" t="s">
        <v>14</v>
      </c>
      <c r="E470" s="54"/>
      <c r="F470" s="54"/>
      <c r="G470" s="55"/>
      <c r="H470" s="56"/>
      <c r="I470" s="74"/>
    </row>
    <row r="471" spans="1:9" s="40" customFormat="1" ht="27" customHeight="1" x14ac:dyDescent="0.2">
      <c r="A471" s="72"/>
      <c r="B471" s="73"/>
      <c r="C471" s="26" t="s">
        <v>83</v>
      </c>
      <c r="D471" s="27"/>
      <c r="E471" s="28">
        <v>450</v>
      </c>
      <c r="F471" s="25"/>
      <c r="G471" s="44"/>
      <c r="H471" s="29">
        <f t="shared" ref="H471" si="223">F471*E471</f>
        <v>0</v>
      </c>
      <c r="I471" s="71"/>
    </row>
    <row r="472" spans="1:9" s="39" customFormat="1" ht="27" customHeight="1" x14ac:dyDescent="0.2">
      <c r="A472" s="72">
        <f>A470+1</f>
        <v>152</v>
      </c>
      <c r="B472" s="73" t="s">
        <v>410</v>
      </c>
      <c r="C472" s="53" t="s">
        <v>411</v>
      </c>
      <c r="D472" s="33" t="s">
        <v>14</v>
      </c>
      <c r="E472" s="54"/>
      <c r="F472" s="54"/>
      <c r="G472" s="55"/>
      <c r="H472" s="56"/>
      <c r="I472" s="74"/>
    </row>
    <row r="473" spans="1:9" s="40" customFormat="1" ht="27" customHeight="1" x14ac:dyDescent="0.2">
      <c r="A473" s="72"/>
      <c r="B473" s="73"/>
      <c r="C473" s="26" t="s">
        <v>83</v>
      </c>
      <c r="D473" s="27"/>
      <c r="E473" s="28">
        <v>10</v>
      </c>
      <c r="F473" s="25"/>
      <c r="G473" s="44"/>
      <c r="H473" s="29">
        <f t="shared" ref="H473" si="224">F473*E473</f>
        <v>0</v>
      </c>
      <c r="I473" s="71"/>
    </row>
    <row r="474" spans="1:9" s="39" customFormat="1" ht="27" customHeight="1" x14ac:dyDescent="0.2">
      <c r="A474" s="72">
        <f>A472+1</f>
        <v>153</v>
      </c>
      <c r="B474" s="73" t="s">
        <v>412</v>
      </c>
      <c r="C474" s="53" t="s">
        <v>413</v>
      </c>
      <c r="D474" s="33" t="s">
        <v>14</v>
      </c>
      <c r="E474" s="54"/>
      <c r="F474" s="54"/>
      <c r="G474" s="55"/>
      <c r="H474" s="56"/>
      <c r="I474" s="74"/>
    </row>
    <row r="475" spans="1:9" s="40" customFormat="1" ht="27" customHeight="1" x14ac:dyDescent="0.2">
      <c r="A475" s="72"/>
      <c r="B475" s="73"/>
      <c r="C475" s="26" t="s">
        <v>83</v>
      </c>
      <c r="D475" s="27"/>
      <c r="E475" s="28">
        <v>100</v>
      </c>
      <c r="F475" s="25"/>
      <c r="G475" s="44"/>
      <c r="H475" s="29">
        <f t="shared" ref="H475" si="225">F475*E475</f>
        <v>0</v>
      </c>
      <c r="I475" s="71"/>
    </row>
    <row r="476" spans="1:9" s="39" customFormat="1" ht="27" customHeight="1" x14ac:dyDescent="0.2">
      <c r="A476" s="72">
        <f>A474+1</f>
        <v>154</v>
      </c>
      <c r="B476" s="73" t="s">
        <v>414</v>
      </c>
      <c r="C476" s="53" t="s">
        <v>415</v>
      </c>
      <c r="D476" s="33" t="s">
        <v>14</v>
      </c>
      <c r="E476" s="54"/>
      <c r="F476" s="54"/>
      <c r="G476" s="55"/>
      <c r="H476" s="56"/>
      <c r="I476" s="74"/>
    </row>
    <row r="477" spans="1:9" s="40" customFormat="1" ht="27" customHeight="1" x14ac:dyDescent="0.2">
      <c r="A477" s="72"/>
      <c r="B477" s="73"/>
      <c r="C477" s="26" t="s">
        <v>83</v>
      </c>
      <c r="D477" s="27"/>
      <c r="E477" s="28">
        <v>90</v>
      </c>
      <c r="F477" s="25"/>
      <c r="G477" s="44"/>
      <c r="H477" s="29">
        <f t="shared" ref="H477" si="226">F477*E477</f>
        <v>0</v>
      </c>
      <c r="I477" s="71"/>
    </row>
    <row r="478" spans="1:9" s="39" customFormat="1" ht="27" customHeight="1" x14ac:dyDescent="0.2">
      <c r="A478" s="72">
        <f>A476+1</f>
        <v>155</v>
      </c>
      <c r="B478" s="73" t="s">
        <v>416</v>
      </c>
      <c r="C478" s="53" t="s">
        <v>417</v>
      </c>
      <c r="D478" s="33" t="s">
        <v>12</v>
      </c>
      <c r="E478" s="54"/>
      <c r="F478" s="54"/>
      <c r="G478" s="55"/>
      <c r="H478" s="56"/>
      <c r="I478" s="74"/>
    </row>
    <row r="479" spans="1:9" s="40" customFormat="1" ht="27" customHeight="1" x14ac:dyDescent="0.2">
      <c r="A479" s="72"/>
      <c r="B479" s="73"/>
      <c r="C479" s="26" t="s">
        <v>38</v>
      </c>
      <c r="D479" s="27"/>
      <c r="E479" s="28">
        <v>7</v>
      </c>
      <c r="F479" s="25"/>
      <c r="G479" s="44"/>
      <c r="H479" s="29">
        <f t="shared" ref="H479" si="227">F479*E479</f>
        <v>0</v>
      </c>
      <c r="I479" s="71"/>
    </row>
    <row r="480" spans="1:9" s="39" customFormat="1" ht="27" customHeight="1" x14ac:dyDescent="0.2">
      <c r="A480" s="72">
        <f>A478+1</f>
        <v>156</v>
      </c>
      <c r="B480" s="73" t="s">
        <v>418</v>
      </c>
      <c r="C480" s="53" t="s">
        <v>419</v>
      </c>
      <c r="D480" s="33" t="s">
        <v>12</v>
      </c>
      <c r="E480" s="54"/>
      <c r="F480" s="54"/>
      <c r="G480" s="55"/>
      <c r="H480" s="56"/>
      <c r="I480" s="74"/>
    </row>
    <row r="481" spans="1:9" s="40" customFormat="1" ht="27" customHeight="1" x14ac:dyDescent="0.2">
      <c r="A481" s="72"/>
      <c r="B481" s="73"/>
      <c r="C481" s="26" t="s">
        <v>38</v>
      </c>
      <c r="D481" s="27"/>
      <c r="E481" s="28">
        <v>25</v>
      </c>
      <c r="F481" s="25"/>
      <c r="G481" s="44"/>
      <c r="H481" s="29">
        <f t="shared" ref="H481" si="228">F481*E481</f>
        <v>0</v>
      </c>
      <c r="I481" s="71"/>
    </row>
    <row r="482" spans="1:9" s="39" customFormat="1" ht="27" customHeight="1" x14ac:dyDescent="0.2">
      <c r="A482" s="72">
        <f>A480+1</f>
        <v>157</v>
      </c>
      <c r="B482" s="73" t="s">
        <v>420</v>
      </c>
      <c r="C482" s="53" t="s">
        <v>421</v>
      </c>
      <c r="D482" s="33" t="s">
        <v>12</v>
      </c>
      <c r="E482" s="54"/>
      <c r="F482" s="54"/>
      <c r="G482" s="55"/>
      <c r="H482" s="56"/>
      <c r="I482" s="74"/>
    </row>
    <row r="483" spans="1:9" s="40" customFormat="1" ht="27" customHeight="1" x14ac:dyDescent="0.2">
      <c r="A483" s="72"/>
      <c r="B483" s="73"/>
      <c r="C483" s="26" t="s">
        <v>38</v>
      </c>
      <c r="D483" s="27"/>
      <c r="E483" s="28">
        <v>7</v>
      </c>
      <c r="F483" s="25"/>
      <c r="G483" s="44"/>
      <c r="H483" s="29">
        <f t="shared" ref="H483" si="229">F483*E483</f>
        <v>0</v>
      </c>
      <c r="I483" s="71"/>
    </row>
    <row r="484" spans="1:9" s="39" customFormat="1" ht="27" customHeight="1" x14ac:dyDescent="0.2">
      <c r="A484" s="72">
        <f>A482+1</f>
        <v>158</v>
      </c>
      <c r="B484" s="73" t="s">
        <v>422</v>
      </c>
      <c r="C484" s="53" t="s">
        <v>423</v>
      </c>
      <c r="D484" s="33" t="s">
        <v>12</v>
      </c>
      <c r="E484" s="54"/>
      <c r="F484" s="54"/>
      <c r="G484" s="55"/>
      <c r="H484" s="56"/>
      <c r="I484" s="74"/>
    </row>
    <row r="485" spans="1:9" s="40" customFormat="1" ht="27" customHeight="1" x14ac:dyDescent="0.2">
      <c r="A485" s="72"/>
      <c r="B485" s="73"/>
      <c r="C485" s="26" t="s">
        <v>38</v>
      </c>
      <c r="D485" s="27"/>
      <c r="E485" s="28">
        <v>3</v>
      </c>
      <c r="F485" s="25"/>
      <c r="G485" s="44"/>
      <c r="H485" s="29">
        <f t="shared" ref="H485" si="230">F485*E485</f>
        <v>0</v>
      </c>
      <c r="I485" s="71"/>
    </row>
    <row r="486" spans="1:9" s="39" customFormat="1" ht="27" customHeight="1" x14ac:dyDescent="0.2">
      <c r="A486" s="72">
        <f>A484+1</f>
        <v>159</v>
      </c>
      <c r="B486" s="73" t="s">
        <v>424</v>
      </c>
      <c r="C486" s="53" t="s">
        <v>425</v>
      </c>
      <c r="D486" s="33" t="s">
        <v>12</v>
      </c>
      <c r="E486" s="54"/>
      <c r="F486" s="54"/>
      <c r="G486" s="55"/>
      <c r="H486" s="56"/>
      <c r="I486" s="74"/>
    </row>
    <row r="487" spans="1:9" s="40" customFormat="1" ht="27" customHeight="1" x14ac:dyDescent="0.2">
      <c r="A487" s="72"/>
      <c r="B487" s="73"/>
      <c r="C487" s="26" t="s">
        <v>38</v>
      </c>
      <c r="D487" s="27"/>
      <c r="E487" s="28">
        <v>5</v>
      </c>
      <c r="F487" s="25"/>
      <c r="G487" s="44"/>
      <c r="H487" s="29">
        <f t="shared" ref="H487" si="231">F487*E487</f>
        <v>0</v>
      </c>
      <c r="I487" s="71"/>
    </row>
    <row r="488" spans="1:9" s="39" customFormat="1" ht="27" customHeight="1" x14ac:dyDescent="0.2">
      <c r="A488" s="72">
        <f>A486+1</f>
        <v>160</v>
      </c>
      <c r="B488" s="73" t="s">
        <v>426</v>
      </c>
      <c r="C488" s="53" t="s">
        <v>427</v>
      </c>
      <c r="D488" s="33" t="s">
        <v>12</v>
      </c>
      <c r="E488" s="54"/>
      <c r="F488" s="54"/>
      <c r="G488" s="55"/>
      <c r="H488" s="56"/>
      <c r="I488" s="74"/>
    </row>
    <row r="489" spans="1:9" s="40" customFormat="1" ht="27" customHeight="1" x14ac:dyDescent="0.2">
      <c r="A489" s="72"/>
      <c r="B489" s="73"/>
      <c r="C489" s="26" t="s">
        <v>38</v>
      </c>
      <c r="D489" s="27"/>
      <c r="E489" s="28">
        <v>8</v>
      </c>
      <c r="F489" s="25"/>
      <c r="G489" s="44"/>
      <c r="H489" s="29">
        <f t="shared" ref="H489" si="232">F489*E489</f>
        <v>0</v>
      </c>
      <c r="I489" s="71"/>
    </row>
    <row r="490" spans="1:9" s="39" customFormat="1" ht="27" customHeight="1" x14ac:dyDescent="0.2">
      <c r="A490" s="72">
        <f>A488+1</f>
        <v>161</v>
      </c>
      <c r="B490" s="73" t="s">
        <v>428</v>
      </c>
      <c r="C490" s="53" t="s">
        <v>429</v>
      </c>
      <c r="D490" s="33" t="s">
        <v>12</v>
      </c>
      <c r="E490" s="54"/>
      <c r="F490" s="54"/>
      <c r="G490" s="55"/>
      <c r="H490" s="56"/>
      <c r="I490" s="74"/>
    </row>
    <row r="491" spans="1:9" s="40" customFormat="1" ht="27" customHeight="1" x14ac:dyDescent="0.2">
      <c r="A491" s="72"/>
      <c r="B491" s="73"/>
      <c r="C491" s="26" t="s">
        <v>38</v>
      </c>
      <c r="D491" s="27"/>
      <c r="E491" s="28">
        <v>3</v>
      </c>
      <c r="F491" s="25"/>
      <c r="G491" s="44"/>
      <c r="H491" s="29">
        <f t="shared" ref="H491" si="233">F491*E491</f>
        <v>0</v>
      </c>
      <c r="I491" s="71"/>
    </row>
    <row r="492" spans="1:9" s="39" customFormat="1" ht="27" customHeight="1" x14ac:dyDescent="0.2">
      <c r="A492" s="72">
        <f>A490+1</f>
        <v>162</v>
      </c>
      <c r="B492" s="73" t="s">
        <v>430</v>
      </c>
      <c r="C492" s="53" t="s">
        <v>431</v>
      </c>
      <c r="D492" s="33" t="s">
        <v>12</v>
      </c>
      <c r="E492" s="54"/>
      <c r="F492" s="54"/>
      <c r="G492" s="55"/>
      <c r="H492" s="56"/>
      <c r="I492" s="74"/>
    </row>
    <row r="493" spans="1:9" s="40" customFormat="1" ht="27" customHeight="1" x14ac:dyDescent="0.2">
      <c r="A493" s="72"/>
      <c r="B493" s="73"/>
      <c r="C493" s="26" t="s">
        <v>38</v>
      </c>
      <c r="D493" s="27"/>
      <c r="E493" s="28">
        <v>44</v>
      </c>
      <c r="F493" s="25"/>
      <c r="G493" s="44"/>
      <c r="H493" s="29">
        <f t="shared" ref="H493" si="234">F493*E493</f>
        <v>0</v>
      </c>
      <c r="I493" s="71"/>
    </row>
    <row r="494" spans="1:9" s="39" customFormat="1" ht="27" customHeight="1" x14ac:dyDescent="0.2">
      <c r="A494" s="72">
        <f>A492+1</f>
        <v>163</v>
      </c>
      <c r="B494" s="73" t="s">
        <v>432</v>
      </c>
      <c r="C494" s="53" t="s">
        <v>433</v>
      </c>
      <c r="D494" s="33" t="s">
        <v>12</v>
      </c>
      <c r="E494" s="54"/>
      <c r="F494" s="54"/>
      <c r="G494" s="55"/>
      <c r="H494" s="56"/>
      <c r="I494" s="74"/>
    </row>
    <row r="495" spans="1:9" s="40" customFormat="1" ht="27" customHeight="1" x14ac:dyDescent="0.2">
      <c r="A495" s="72"/>
      <c r="B495" s="73"/>
      <c r="C495" s="26" t="s">
        <v>38</v>
      </c>
      <c r="D495" s="27"/>
      <c r="E495" s="28">
        <v>1</v>
      </c>
      <c r="F495" s="25"/>
      <c r="G495" s="44"/>
      <c r="H495" s="29">
        <f t="shared" ref="H495" si="235">F495*E495</f>
        <v>0</v>
      </c>
      <c r="I495" s="71"/>
    </row>
    <row r="496" spans="1:9" s="39" customFormat="1" ht="27" customHeight="1" x14ac:dyDescent="0.2">
      <c r="A496" s="72">
        <f>A494+1</f>
        <v>164</v>
      </c>
      <c r="B496" s="73" t="s">
        <v>434</v>
      </c>
      <c r="C496" s="53" t="s">
        <v>435</v>
      </c>
      <c r="D496" s="33" t="s">
        <v>12</v>
      </c>
      <c r="E496" s="54"/>
      <c r="F496" s="54"/>
      <c r="G496" s="55"/>
      <c r="H496" s="56"/>
      <c r="I496" s="74"/>
    </row>
    <row r="497" spans="1:9" s="40" customFormat="1" ht="27" customHeight="1" x14ac:dyDescent="0.2">
      <c r="A497" s="72"/>
      <c r="B497" s="73"/>
      <c r="C497" s="26" t="s">
        <v>38</v>
      </c>
      <c r="D497" s="27"/>
      <c r="E497" s="28">
        <v>3</v>
      </c>
      <c r="F497" s="25"/>
      <c r="G497" s="44"/>
      <c r="H497" s="29">
        <f t="shared" ref="H497" si="236">F497*E497</f>
        <v>0</v>
      </c>
      <c r="I497" s="71"/>
    </row>
    <row r="498" spans="1:9" s="39" customFormat="1" ht="27" customHeight="1" x14ac:dyDescent="0.2">
      <c r="A498" s="72">
        <f>A496+1</f>
        <v>165</v>
      </c>
      <c r="B498" s="73" t="s">
        <v>436</v>
      </c>
      <c r="C498" s="53" t="s">
        <v>437</v>
      </c>
      <c r="D498" s="33" t="s">
        <v>12</v>
      </c>
      <c r="E498" s="54"/>
      <c r="F498" s="54"/>
      <c r="G498" s="55"/>
      <c r="H498" s="56"/>
      <c r="I498" s="74"/>
    </row>
    <row r="499" spans="1:9" s="40" customFormat="1" ht="27" customHeight="1" x14ac:dyDescent="0.2">
      <c r="A499" s="72"/>
      <c r="B499" s="73"/>
      <c r="C499" s="26" t="s">
        <v>38</v>
      </c>
      <c r="D499" s="27"/>
      <c r="E499" s="28">
        <v>1</v>
      </c>
      <c r="F499" s="25"/>
      <c r="G499" s="44"/>
      <c r="H499" s="29">
        <f t="shared" ref="H499" si="237">F499*E499</f>
        <v>0</v>
      </c>
      <c r="I499" s="71"/>
    </row>
    <row r="500" spans="1:9" s="39" customFormat="1" ht="27" customHeight="1" x14ac:dyDescent="0.2">
      <c r="A500" s="72">
        <f>A498+1</f>
        <v>166</v>
      </c>
      <c r="B500" s="73" t="s">
        <v>438</v>
      </c>
      <c r="C500" s="53" t="s">
        <v>439</v>
      </c>
      <c r="D500" s="33" t="s">
        <v>12</v>
      </c>
      <c r="E500" s="54"/>
      <c r="F500" s="54"/>
      <c r="G500" s="55"/>
      <c r="H500" s="56"/>
      <c r="I500" s="74"/>
    </row>
    <row r="501" spans="1:9" s="40" customFormat="1" ht="27" customHeight="1" x14ac:dyDescent="0.2">
      <c r="A501" s="72"/>
      <c r="B501" s="73"/>
      <c r="C501" s="26" t="s">
        <v>38</v>
      </c>
      <c r="D501" s="27"/>
      <c r="E501" s="28">
        <v>1</v>
      </c>
      <c r="F501" s="25"/>
      <c r="G501" s="44"/>
      <c r="H501" s="29">
        <f t="shared" ref="H501" si="238">F501*E501</f>
        <v>0</v>
      </c>
      <c r="I501" s="71"/>
    </row>
    <row r="502" spans="1:9" s="39" customFormat="1" ht="27" customHeight="1" x14ac:dyDescent="0.2">
      <c r="A502" s="72">
        <f>A500+1</f>
        <v>167</v>
      </c>
      <c r="B502" s="73" t="s">
        <v>440</v>
      </c>
      <c r="C502" s="53" t="s">
        <v>441</v>
      </c>
      <c r="D502" s="33" t="s">
        <v>12</v>
      </c>
      <c r="E502" s="54"/>
      <c r="F502" s="54"/>
      <c r="G502" s="55"/>
      <c r="H502" s="56"/>
      <c r="I502" s="74"/>
    </row>
    <row r="503" spans="1:9" s="40" customFormat="1" ht="27" customHeight="1" x14ac:dyDescent="0.2">
      <c r="A503" s="72"/>
      <c r="B503" s="73"/>
      <c r="C503" s="26" t="s">
        <v>38</v>
      </c>
      <c r="D503" s="27"/>
      <c r="E503" s="28">
        <v>5</v>
      </c>
      <c r="F503" s="25"/>
      <c r="G503" s="44"/>
      <c r="H503" s="29">
        <f t="shared" ref="H503" si="239">F503*E503</f>
        <v>0</v>
      </c>
      <c r="I503" s="71"/>
    </row>
    <row r="504" spans="1:9" s="39" customFormat="1" ht="27" customHeight="1" x14ac:dyDescent="0.2">
      <c r="A504" s="72">
        <f>A502+1</f>
        <v>168</v>
      </c>
      <c r="B504" s="73" t="s">
        <v>442</v>
      </c>
      <c r="C504" s="53" t="s">
        <v>443</v>
      </c>
      <c r="D504" s="33" t="s">
        <v>12</v>
      </c>
      <c r="E504" s="54"/>
      <c r="F504" s="54"/>
      <c r="G504" s="55"/>
      <c r="H504" s="56"/>
      <c r="I504" s="74"/>
    </row>
    <row r="505" spans="1:9" s="40" customFormat="1" ht="27" customHeight="1" x14ac:dyDescent="0.2">
      <c r="A505" s="72"/>
      <c r="B505" s="73"/>
      <c r="C505" s="26" t="s">
        <v>38</v>
      </c>
      <c r="D505" s="27"/>
      <c r="E505" s="28">
        <v>1</v>
      </c>
      <c r="F505" s="25"/>
      <c r="G505" s="44"/>
      <c r="H505" s="29">
        <f t="shared" ref="H505" si="240">F505*E505</f>
        <v>0</v>
      </c>
      <c r="I505" s="71"/>
    </row>
    <row r="506" spans="1:9" s="39" customFormat="1" ht="27" customHeight="1" x14ac:dyDescent="0.2">
      <c r="A506" s="72">
        <f>A504+1</f>
        <v>169</v>
      </c>
      <c r="B506" s="73" t="s">
        <v>444</v>
      </c>
      <c r="C506" s="53" t="s">
        <v>445</v>
      </c>
      <c r="D506" s="33" t="s">
        <v>12</v>
      </c>
      <c r="E506" s="54"/>
      <c r="F506" s="54"/>
      <c r="G506" s="55"/>
      <c r="H506" s="56"/>
      <c r="I506" s="74"/>
    </row>
    <row r="507" spans="1:9" s="40" customFormat="1" ht="27" customHeight="1" x14ac:dyDescent="0.2">
      <c r="A507" s="72"/>
      <c r="B507" s="73"/>
      <c r="C507" s="26" t="s">
        <v>38</v>
      </c>
      <c r="D507" s="27"/>
      <c r="E507" s="28">
        <v>1</v>
      </c>
      <c r="F507" s="25"/>
      <c r="G507" s="44"/>
      <c r="H507" s="29">
        <f t="shared" ref="H507" si="241">F507*E507</f>
        <v>0</v>
      </c>
      <c r="I507" s="71"/>
    </row>
    <row r="508" spans="1:9" s="39" customFormat="1" ht="27" customHeight="1" x14ac:dyDescent="0.2">
      <c r="A508" s="72">
        <f>A506+1</f>
        <v>170</v>
      </c>
      <c r="B508" s="73" t="s">
        <v>446</v>
      </c>
      <c r="C508" s="53" t="s">
        <v>447</v>
      </c>
      <c r="D508" s="33" t="s">
        <v>12</v>
      </c>
      <c r="E508" s="54"/>
      <c r="F508" s="54"/>
      <c r="G508" s="55"/>
      <c r="H508" s="56"/>
      <c r="I508" s="74"/>
    </row>
    <row r="509" spans="1:9" s="40" customFormat="1" ht="27" customHeight="1" x14ac:dyDescent="0.2">
      <c r="A509" s="72"/>
      <c r="B509" s="73"/>
      <c r="C509" s="26" t="s">
        <v>38</v>
      </c>
      <c r="D509" s="27"/>
      <c r="E509" s="28">
        <v>1</v>
      </c>
      <c r="F509" s="25"/>
      <c r="G509" s="44"/>
      <c r="H509" s="29">
        <f t="shared" ref="H509" si="242">F509*E509</f>
        <v>0</v>
      </c>
      <c r="I509" s="71"/>
    </row>
    <row r="510" spans="1:9" s="39" customFormat="1" ht="27" customHeight="1" x14ac:dyDescent="0.2">
      <c r="A510" s="72">
        <f>A508+1</f>
        <v>171</v>
      </c>
      <c r="B510" s="73" t="s">
        <v>448</v>
      </c>
      <c r="C510" s="53" t="s">
        <v>449</v>
      </c>
      <c r="D510" s="33" t="s">
        <v>12</v>
      </c>
      <c r="E510" s="54"/>
      <c r="F510" s="54"/>
      <c r="G510" s="55"/>
      <c r="H510" s="56"/>
      <c r="I510" s="74"/>
    </row>
    <row r="511" spans="1:9" s="40" customFormat="1" ht="27" customHeight="1" x14ac:dyDescent="0.2">
      <c r="A511" s="72"/>
      <c r="B511" s="73"/>
      <c r="C511" s="26" t="s">
        <v>38</v>
      </c>
      <c r="D511" s="27"/>
      <c r="E511" s="28">
        <v>1</v>
      </c>
      <c r="F511" s="25"/>
      <c r="G511" s="44"/>
      <c r="H511" s="29">
        <f t="shared" ref="H511" si="243">F511*E511</f>
        <v>0</v>
      </c>
      <c r="I511" s="71"/>
    </row>
    <row r="512" spans="1:9" s="39" customFormat="1" ht="27" customHeight="1" x14ac:dyDescent="0.2">
      <c r="A512" s="72">
        <f>A510+1</f>
        <v>172</v>
      </c>
      <c r="B512" s="73" t="s">
        <v>450</v>
      </c>
      <c r="C512" s="53" t="s">
        <v>451</v>
      </c>
      <c r="D512" s="33" t="s">
        <v>12</v>
      </c>
      <c r="E512" s="54"/>
      <c r="F512" s="54"/>
      <c r="G512" s="55"/>
      <c r="H512" s="56"/>
      <c r="I512" s="74"/>
    </row>
    <row r="513" spans="1:9" s="40" customFormat="1" ht="27" customHeight="1" x14ac:dyDescent="0.2">
      <c r="A513" s="72"/>
      <c r="B513" s="73"/>
      <c r="C513" s="26" t="s">
        <v>38</v>
      </c>
      <c r="D513" s="27"/>
      <c r="E513" s="28">
        <v>2</v>
      </c>
      <c r="F513" s="25"/>
      <c r="G513" s="44"/>
      <c r="H513" s="29">
        <f t="shared" ref="H513" si="244">F513*E513</f>
        <v>0</v>
      </c>
      <c r="I513" s="71"/>
    </row>
    <row r="514" spans="1:9" s="39" customFormat="1" ht="27" customHeight="1" x14ac:dyDescent="0.2">
      <c r="A514" s="72">
        <f>A512+1</f>
        <v>173</v>
      </c>
      <c r="B514" s="73" t="s">
        <v>452</v>
      </c>
      <c r="C514" s="53" t="s">
        <v>453</v>
      </c>
      <c r="D514" s="33" t="s">
        <v>12</v>
      </c>
      <c r="E514" s="54"/>
      <c r="F514" s="54"/>
      <c r="G514" s="55"/>
      <c r="H514" s="56"/>
      <c r="I514" s="74"/>
    </row>
    <row r="515" spans="1:9" s="40" customFormat="1" ht="27" customHeight="1" x14ac:dyDescent="0.2">
      <c r="A515" s="72"/>
      <c r="B515" s="73"/>
      <c r="C515" s="26" t="s">
        <v>38</v>
      </c>
      <c r="D515" s="27"/>
      <c r="E515" s="28">
        <v>1</v>
      </c>
      <c r="F515" s="25"/>
      <c r="G515" s="44"/>
      <c r="H515" s="29">
        <f t="shared" ref="H515" si="245">F515*E515</f>
        <v>0</v>
      </c>
      <c r="I515" s="71"/>
    </row>
    <row r="516" spans="1:9" s="39" customFormat="1" ht="27" customHeight="1" x14ac:dyDescent="0.2">
      <c r="A516" s="72">
        <f>A514+1</f>
        <v>174</v>
      </c>
      <c r="B516" s="73" t="s">
        <v>454</v>
      </c>
      <c r="C516" s="53" t="s">
        <v>455</v>
      </c>
      <c r="D516" s="33" t="s">
        <v>12</v>
      </c>
      <c r="E516" s="54"/>
      <c r="F516" s="54"/>
      <c r="G516" s="55"/>
      <c r="H516" s="56"/>
      <c r="I516" s="74"/>
    </row>
    <row r="517" spans="1:9" s="40" customFormat="1" ht="27" customHeight="1" x14ac:dyDescent="0.2">
      <c r="A517" s="72"/>
      <c r="B517" s="73"/>
      <c r="C517" s="26" t="s">
        <v>38</v>
      </c>
      <c r="D517" s="27"/>
      <c r="E517" s="28">
        <v>3</v>
      </c>
      <c r="F517" s="25"/>
      <c r="G517" s="44"/>
      <c r="H517" s="29">
        <f t="shared" ref="H517" si="246">F517*E517</f>
        <v>0</v>
      </c>
      <c r="I517" s="71"/>
    </row>
    <row r="518" spans="1:9" s="39" customFormat="1" ht="27" customHeight="1" x14ac:dyDescent="0.2">
      <c r="A518" s="72">
        <f>A516+1</f>
        <v>175</v>
      </c>
      <c r="B518" s="73" t="s">
        <v>456</v>
      </c>
      <c r="C518" s="53" t="s">
        <v>457</v>
      </c>
      <c r="D518" s="33" t="s">
        <v>12</v>
      </c>
      <c r="E518" s="54"/>
      <c r="F518" s="54"/>
      <c r="G518" s="55"/>
      <c r="H518" s="56"/>
      <c r="I518" s="74"/>
    </row>
    <row r="519" spans="1:9" s="40" customFormat="1" ht="27" customHeight="1" x14ac:dyDescent="0.2">
      <c r="A519" s="72"/>
      <c r="B519" s="73"/>
      <c r="C519" s="26" t="s">
        <v>38</v>
      </c>
      <c r="D519" s="27"/>
      <c r="E519" s="28">
        <v>6</v>
      </c>
      <c r="F519" s="25"/>
      <c r="G519" s="44"/>
      <c r="H519" s="29">
        <f t="shared" ref="H519" si="247">F519*E519</f>
        <v>0</v>
      </c>
      <c r="I519" s="71"/>
    </row>
    <row r="520" spans="1:9" s="39" customFormat="1" ht="27" customHeight="1" x14ac:dyDescent="0.2">
      <c r="A520" s="72">
        <f>A518+1</f>
        <v>176</v>
      </c>
      <c r="B520" s="73" t="s">
        <v>458</v>
      </c>
      <c r="C520" s="53" t="s">
        <v>459</v>
      </c>
      <c r="D520" s="33" t="s">
        <v>17</v>
      </c>
      <c r="E520" s="54"/>
      <c r="F520" s="54"/>
      <c r="G520" s="55"/>
      <c r="H520" s="56"/>
      <c r="I520" s="74"/>
    </row>
    <row r="521" spans="1:9" s="40" customFormat="1" ht="27" customHeight="1" x14ac:dyDescent="0.2">
      <c r="A521" s="72"/>
      <c r="B521" s="73"/>
      <c r="C521" s="26" t="s">
        <v>23</v>
      </c>
      <c r="D521" s="27"/>
      <c r="E521" s="28">
        <v>360</v>
      </c>
      <c r="F521" s="25"/>
      <c r="G521" s="44"/>
      <c r="H521" s="29">
        <f t="shared" ref="H521" si="248">F521*E521</f>
        <v>0</v>
      </c>
      <c r="I521" s="71"/>
    </row>
    <row r="522" spans="1:9" s="32" customFormat="1" ht="27" customHeight="1" thickBot="1" x14ac:dyDescent="0.2">
      <c r="A522" s="76" t="s">
        <v>460</v>
      </c>
      <c r="B522" s="76"/>
      <c r="C522" s="76"/>
      <c r="D522" s="76"/>
      <c r="E522" s="76"/>
      <c r="F522" s="76"/>
      <c r="G522" s="76"/>
      <c r="H522" s="60">
        <f>ROUND(SUM(H170:H521),2)</f>
        <v>0</v>
      </c>
      <c r="I522" s="61"/>
    </row>
    <row r="523" spans="1:9" s="39" customFormat="1" ht="27" customHeight="1" thickTop="1" thickBot="1" x14ac:dyDescent="0.25">
      <c r="A523" s="80" t="s">
        <v>1</v>
      </c>
      <c r="B523" s="81"/>
      <c r="C523" s="81"/>
      <c r="D523" s="81"/>
      <c r="E523" s="81"/>
      <c r="F523" s="81"/>
      <c r="G523" s="81"/>
      <c r="H523" s="81"/>
      <c r="I523" s="82"/>
    </row>
    <row r="524" spans="1:9" s="39" customFormat="1" ht="27" customHeight="1" thickTop="1" x14ac:dyDescent="0.2">
      <c r="A524" s="72">
        <f>1</f>
        <v>1</v>
      </c>
      <c r="B524" s="73" t="s">
        <v>461</v>
      </c>
      <c r="C524" s="53" t="s">
        <v>462</v>
      </c>
      <c r="D524" s="33" t="s">
        <v>108</v>
      </c>
      <c r="E524" s="54"/>
      <c r="F524" s="54"/>
      <c r="G524" s="55"/>
      <c r="H524" s="56"/>
      <c r="I524" s="74"/>
    </row>
    <row r="525" spans="1:9" s="40" customFormat="1" ht="27" customHeight="1" x14ac:dyDescent="0.2">
      <c r="A525" s="72"/>
      <c r="B525" s="73"/>
      <c r="C525" s="26" t="s">
        <v>109</v>
      </c>
      <c r="D525" s="27"/>
      <c r="E525" s="28">
        <v>17</v>
      </c>
      <c r="F525" s="25"/>
      <c r="G525" s="44"/>
      <c r="H525" s="29">
        <f>E525*F525</f>
        <v>0</v>
      </c>
      <c r="I525" s="71"/>
    </row>
    <row r="526" spans="1:9" s="39" customFormat="1" ht="27" customHeight="1" x14ac:dyDescent="0.2">
      <c r="A526" s="72">
        <f>A524+1</f>
        <v>2</v>
      </c>
      <c r="B526" s="73" t="s">
        <v>463</v>
      </c>
      <c r="C526" s="53" t="s">
        <v>464</v>
      </c>
      <c r="D526" s="33" t="s">
        <v>108</v>
      </c>
      <c r="E526" s="54"/>
      <c r="F526" s="54"/>
      <c r="G526" s="55"/>
      <c r="H526" s="56"/>
      <c r="I526" s="74"/>
    </row>
    <row r="527" spans="1:9" s="40" customFormat="1" ht="27" customHeight="1" x14ac:dyDescent="0.2">
      <c r="A527" s="72"/>
      <c r="B527" s="73"/>
      <c r="C527" s="26" t="s">
        <v>109</v>
      </c>
      <c r="D527" s="27"/>
      <c r="E527" s="28">
        <v>27</v>
      </c>
      <c r="F527" s="25"/>
      <c r="G527" s="44"/>
      <c r="H527" s="29">
        <f t="shared" ref="H527" si="249">E527*F527</f>
        <v>0</v>
      </c>
      <c r="I527" s="71"/>
    </row>
    <row r="528" spans="1:9" s="39" customFormat="1" ht="27" customHeight="1" x14ac:dyDescent="0.2">
      <c r="A528" s="72">
        <f>A526+1</f>
        <v>3</v>
      </c>
      <c r="B528" s="73" t="s">
        <v>465</v>
      </c>
      <c r="C528" s="53" t="s">
        <v>466</v>
      </c>
      <c r="D528" s="33" t="s">
        <v>467</v>
      </c>
      <c r="E528" s="54"/>
      <c r="F528" s="54"/>
      <c r="G528" s="55"/>
      <c r="H528" s="56"/>
      <c r="I528" s="74"/>
    </row>
    <row r="529" spans="1:9" s="40" customFormat="1" ht="27" customHeight="1" x14ac:dyDescent="0.2">
      <c r="A529" s="72"/>
      <c r="B529" s="73"/>
      <c r="C529" s="26" t="s">
        <v>468</v>
      </c>
      <c r="D529" s="27"/>
      <c r="E529" s="28">
        <v>5</v>
      </c>
      <c r="F529" s="25"/>
      <c r="G529" s="44"/>
      <c r="H529" s="29">
        <f t="shared" ref="H529" si="250">E529*F529</f>
        <v>0</v>
      </c>
      <c r="I529" s="71"/>
    </row>
    <row r="530" spans="1:9" s="39" customFormat="1" ht="27" customHeight="1" x14ac:dyDescent="0.2">
      <c r="A530" s="72">
        <f>A528+1</f>
        <v>4</v>
      </c>
      <c r="B530" s="73" t="s">
        <v>469</v>
      </c>
      <c r="C530" s="53" t="s">
        <v>470</v>
      </c>
      <c r="D530" s="33" t="s">
        <v>14</v>
      </c>
      <c r="E530" s="54"/>
      <c r="F530" s="54"/>
      <c r="G530" s="55"/>
      <c r="H530" s="56"/>
      <c r="I530" s="74"/>
    </row>
    <row r="531" spans="1:9" s="40" customFormat="1" ht="27" customHeight="1" x14ac:dyDescent="0.2">
      <c r="A531" s="72"/>
      <c r="B531" s="73"/>
      <c r="C531" s="26" t="s">
        <v>83</v>
      </c>
      <c r="D531" s="27"/>
      <c r="E531" s="28">
        <v>30</v>
      </c>
      <c r="F531" s="25"/>
      <c r="G531" s="44"/>
      <c r="H531" s="29">
        <f t="shared" ref="H531" si="251">E531*F531</f>
        <v>0</v>
      </c>
      <c r="I531" s="71"/>
    </row>
    <row r="532" spans="1:9" s="39" customFormat="1" ht="27" customHeight="1" x14ac:dyDescent="0.2">
      <c r="A532" s="72">
        <f>A530+1</f>
        <v>5</v>
      </c>
      <c r="B532" s="73" t="s">
        <v>471</v>
      </c>
      <c r="C532" s="53" t="s">
        <v>472</v>
      </c>
      <c r="D532" s="33" t="s">
        <v>14</v>
      </c>
      <c r="E532" s="54"/>
      <c r="F532" s="54"/>
      <c r="G532" s="55"/>
      <c r="H532" s="56"/>
      <c r="I532" s="74"/>
    </row>
    <row r="533" spans="1:9" s="40" customFormat="1" ht="27" customHeight="1" x14ac:dyDescent="0.2">
      <c r="A533" s="72"/>
      <c r="B533" s="73"/>
      <c r="C533" s="26" t="s">
        <v>83</v>
      </c>
      <c r="D533" s="27"/>
      <c r="E533" s="28">
        <v>120</v>
      </c>
      <c r="F533" s="25"/>
      <c r="G533" s="44"/>
      <c r="H533" s="29">
        <f t="shared" ref="H533" si="252">E533*F533</f>
        <v>0</v>
      </c>
      <c r="I533" s="71"/>
    </row>
    <row r="534" spans="1:9" s="39" customFormat="1" ht="27" customHeight="1" x14ac:dyDescent="0.2">
      <c r="A534" s="72">
        <f>A532+1</f>
        <v>6</v>
      </c>
      <c r="B534" s="73" t="s">
        <v>473</v>
      </c>
      <c r="C534" s="53" t="s">
        <v>474</v>
      </c>
      <c r="D534" s="33" t="s">
        <v>14</v>
      </c>
      <c r="E534" s="54"/>
      <c r="F534" s="54"/>
      <c r="G534" s="55"/>
      <c r="H534" s="56"/>
      <c r="I534" s="74"/>
    </row>
    <row r="535" spans="1:9" s="40" customFormat="1" ht="27" customHeight="1" x14ac:dyDescent="0.2">
      <c r="A535" s="72"/>
      <c r="B535" s="73"/>
      <c r="C535" s="26" t="s">
        <v>83</v>
      </c>
      <c r="D535" s="27"/>
      <c r="E535" s="28">
        <v>30</v>
      </c>
      <c r="F535" s="25"/>
      <c r="G535" s="44"/>
      <c r="H535" s="29">
        <f t="shared" ref="H535" si="253">E535*F535</f>
        <v>0</v>
      </c>
      <c r="I535" s="71"/>
    </row>
    <row r="536" spans="1:9" s="39" customFormat="1" ht="27" customHeight="1" x14ac:dyDescent="0.2">
      <c r="A536" s="72">
        <f>A534+1</f>
        <v>7</v>
      </c>
      <c r="B536" s="73" t="s">
        <v>475</v>
      </c>
      <c r="C536" s="53" t="s">
        <v>476</v>
      </c>
      <c r="D536" s="33" t="s">
        <v>14</v>
      </c>
      <c r="E536" s="54"/>
      <c r="F536" s="54"/>
      <c r="G536" s="55"/>
      <c r="H536" s="56"/>
      <c r="I536" s="74"/>
    </row>
    <row r="537" spans="1:9" s="40" customFormat="1" ht="27" customHeight="1" x14ac:dyDescent="0.2">
      <c r="A537" s="72"/>
      <c r="B537" s="73"/>
      <c r="C537" s="26" t="s">
        <v>83</v>
      </c>
      <c r="D537" s="27"/>
      <c r="E537" s="28">
        <v>137</v>
      </c>
      <c r="F537" s="25"/>
      <c r="G537" s="44"/>
      <c r="H537" s="29">
        <f t="shared" ref="H537" si="254">E537*F537</f>
        <v>0</v>
      </c>
      <c r="I537" s="71"/>
    </row>
    <row r="538" spans="1:9" s="39" customFormat="1" ht="27" customHeight="1" x14ac:dyDescent="0.2">
      <c r="A538" s="72">
        <f>A536+1</f>
        <v>8</v>
      </c>
      <c r="B538" s="73" t="s">
        <v>477</v>
      </c>
      <c r="C538" s="53" t="s">
        <v>478</v>
      </c>
      <c r="D538" s="33" t="s">
        <v>14</v>
      </c>
      <c r="E538" s="54"/>
      <c r="F538" s="54"/>
      <c r="G538" s="55"/>
      <c r="H538" s="56"/>
      <c r="I538" s="74"/>
    </row>
    <row r="539" spans="1:9" s="40" customFormat="1" ht="27" customHeight="1" x14ac:dyDescent="0.2">
      <c r="A539" s="72"/>
      <c r="B539" s="73"/>
      <c r="C539" s="26" t="s">
        <v>83</v>
      </c>
      <c r="D539" s="27"/>
      <c r="E539" s="28">
        <v>12</v>
      </c>
      <c r="F539" s="25"/>
      <c r="G539" s="44"/>
      <c r="H539" s="29">
        <f t="shared" ref="H539" si="255">E539*F539</f>
        <v>0</v>
      </c>
      <c r="I539" s="71"/>
    </row>
    <row r="540" spans="1:9" s="39" customFormat="1" ht="27" customHeight="1" x14ac:dyDescent="0.2">
      <c r="A540" s="72">
        <f>A538+1</f>
        <v>9</v>
      </c>
      <c r="B540" s="73" t="s">
        <v>479</v>
      </c>
      <c r="C540" s="53" t="s">
        <v>480</v>
      </c>
      <c r="D540" s="33" t="s">
        <v>12</v>
      </c>
      <c r="E540" s="54"/>
      <c r="F540" s="54"/>
      <c r="G540" s="55"/>
      <c r="H540" s="56"/>
      <c r="I540" s="74"/>
    </row>
    <row r="541" spans="1:9" s="40" customFormat="1" ht="27" customHeight="1" x14ac:dyDescent="0.2">
      <c r="A541" s="72"/>
      <c r="B541" s="73"/>
      <c r="C541" s="26" t="s">
        <v>38</v>
      </c>
      <c r="D541" s="27"/>
      <c r="E541" s="28">
        <v>10</v>
      </c>
      <c r="F541" s="25"/>
      <c r="G541" s="44"/>
      <c r="H541" s="29">
        <f t="shared" ref="H541" si="256">E541*F541</f>
        <v>0</v>
      </c>
      <c r="I541" s="71"/>
    </row>
    <row r="542" spans="1:9" s="39" customFormat="1" ht="27" customHeight="1" x14ac:dyDescent="0.2">
      <c r="A542" s="72">
        <f>A540+1</f>
        <v>10</v>
      </c>
      <c r="B542" s="73" t="s">
        <v>481</v>
      </c>
      <c r="C542" s="53" t="s">
        <v>482</v>
      </c>
      <c r="D542" s="33" t="s">
        <v>14</v>
      </c>
      <c r="E542" s="54"/>
      <c r="F542" s="54"/>
      <c r="G542" s="55"/>
      <c r="H542" s="56"/>
      <c r="I542" s="74"/>
    </row>
    <row r="543" spans="1:9" s="40" customFormat="1" ht="27" customHeight="1" x14ac:dyDescent="0.2">
      <c r="A543" s="72"/>
      <c r="B543" s="73"/>
      <c r="C543" s="26" t="s">
        <v>83</v>
      </c>
      <c r="D543" s="27"/>
      <c r="E543" s="28">
        <v>780</v>
      </c>
      <c r="F543" s="25"/>
      <c r="G543" s="44"/>
      <c r="H543" s="29">
        <f t="shared" ref="H543" si="257">E543*F543</f>
        <v>0</v>
      </c>
      <c r="I543" s="71"/>
    </row>
    <row r="544" spans="1:9" s="39" customFormat="1" ht="27" customHeight="1" x14ac:dyDescent="0.2">
      <c r="A544" s="72">
        <f>A542+1</f>
        <v>11</v>
      </c>
      <c r="B544" s="73" t="s">
        <v>483</v>
      </c>
      <c r="C544" s="53" t="s">
        <v>484</v>
      </c>
      <c r="D544" s="33" t="s">
        <v>14</v>
      </c>
      <c r="E544" s="54"/>
      <c r="F544" s="54"/>
      <c r="G544" s="55"/>
      <c r="H544" s="56"/>
      <c r="I544" s="74"/>
    </row>
    <row r="545" spans="1:9" s="40" customFormat="1" ht="27" customHeight="1" x14ac:dyDescent="0.2">
      <c r="A545" s="72"/>
      <c r="B545" s="73"/>
      <c r="C545" s="26" t="s">
        <v>83</v>
      </c>
      <c r="D545" s="27"/>
      <c r="E545" s="28">
        <v>1380</v>
      </c>
      <c r="F545" s="25"/>
      <c r="G545" s="44"/>
      <c r="H545" s="29">
        <f t="shared" ref="H545" si="258">E545*F545</f>
        <v>0</v>
      </c>
      <c r="I545" s="71"/>
    </row>
    <row r="546" spans="1:9" s="39" customFormat="1" ht="27" customHeight="1" x14ac:dyDescent="0.2">
      <c r="A546" s="72">
        <f>A544+1</f>
        <v>12</v>
      </c>
      <c r="B546" s="73" t="s">
        <v>485</v>
      </c>
      <c r="C546" s="53" t="s">
        <v>486</v>
      </c>
      <c r="D546" s="33" t="s">
        <v>14</v>
      </c>
      <c r="E546" s="54"/>
      <c r="F546" s="54"/>
      <c r="G546" s="55"/>
      <c r="H546" s="56"/>
      <c r="I546" s="74"/>
    </row>
    <row r="547" spans="1:9" s="40" customFormat="1" ht="27" customHeight="1" x14ac:dyDescent="0.2">
      <c r="A547" s="72"/>
      <c r="B547" s="73"/>
      <c r="C547" s="26" t="s">
        <v>83</v>
      </c>
      <c r="D547" s="27"/>
      <c r="E547" s="28">
        <v>155</v>
      </c>
      <c r="F547" s="25"/>
      <c r="G547" s="44"/>
      <c r="H547" s="29">
        <f t="shared" ref="H547" si="259">E547*F547</f>
        <v>0</v>
      </c>
      <c r="I547" s="71"/>
    </row>
    <row r="548" spans="1:9" s="39" customFormat="1" ht="27" customHeight="1" x14ac:dyDescent="0.2">
      <c r="A548" s="72">
        <f>A546+1</f>
        <v>13</v>
      </c>
      <c r="B548" s="73" t="s">
        <v>487</v>
      </c>
      <c r="C548" s="53" t="s">
        <v>488</v>
      </c>
      <c r="D548" s="33" t="s">
        <v>14</v>
      </c>
      <c r="E548" s="54"/>
      <c r="F548" s="54"/>
      <c r="G548" s="55"/>
      <c r="H548" s="56"/>
      <c r="I548" s="74"/>
    </row>
    <row r="549" spans="1:9" s="40" customFormat="1" ht="27" customHeight="1" x14ac:dyDescent="0.2">
      <c r="A549" s="72"/>
      <c r="B549" s="73"/>
      <c r="C549" s="26" t="s">
        <v>83</v>
      </c>
      <c r="D549" s="27"/>
      <c r="E549" s="28">
        <v>920</v>
      </c>
      <c r="F549" s="25"/>
      <c r="G549" s="44"/>
      <c r="H549" s="29">
        <f t="shared" ref="H549" si="260">E549*F549</f>
        <v>0</v>
      </c>
      <c r="I549" s="71"/>
    </row>
    <row r="550" spans="1:9" s="39" customFormat="1" ht="27" customHeight="1" x14ac:dyDescent="0.2">
      <c r="A550" s="72">
        <f>A548+1</f>
        <v>14</v>
      </c>
      <c r="B550" s="73" t="s">
        <v>489</v>
      </c>
      <c r="C550" s="53" t="s">
        <v>490</v>
      </c>
      <c r="D550" s="33" t="s">
        <v>14</v>
      </c>
      <c r="E550" s="54"/>
      <c r="F550" s="54"/>
      <c r="G550" s="55"/>
      <c r="H550" s="56"/>
      <c r="I550" s="74"/>
    </row>
    <row r="551" spans="1:9" s="39" customFormat="1" ht="27" customHeight="1" x14ac:dyDescent="0.2">
      <c r="A551" s="72"/>
      <c r="B551" s="73"/>
      <c r="C551" s="26" t="s">
        <v>83</v>
      </c>
      <c r="D551" s="27"/>
      <c r="E551" s="28">
        <v>30</v>
      </c>
      <c r="F551" s="25"/>
      <c r="G551" s="44"/>
      <c r="H551" s="29">
        <f t="shared" ref="H551" si="261">E551*F551</f>
        <v>0</v>
      </c>
      <c r="I551" s="71"/>
    </row>
    <row r="552" spans="1:9" s="39" customFormat="1" ht="27" customHeight="1" x14ac:dyDescent="0.2">
      <c r="A552" s="72">
        <f>A550+1</f>
        <v>15</v>
      </c>
      <c r="B552" s="73" t="s">
        <v>491</v>
      </c>
      <c r="C552" s="53" t="s">
        <v>492</v>
      </c>
      <c r="D552" s="33" t="s">
        <v>14</v>
      </c>
      <c r="E552" s="54"/>
      <c r="F552" s="54"/>
      <c r="G552" s="55"/>
      <c r="H552" s="56"/>
      <c r="I552" s="74"/>
    </row>
    <row r="553" spans="1:9" s="39" customFormat="1" ht="27" customHeight="1" x14ac:dyDescent="0.2">
      <c r="A553" s="72"/>
      <c r="B553" s="73"/>
      <c r="C553" s="26" t="s">
        <v>83</v>
      </c>
      <c r="D553" s="27"/>
      <c r="E553" s="28">
        <v>78</v>
      </c>
      <c r="F553" s="25"/>
      <c r="G553" s="44"/>
      <c r="H553" s="29">
        <f t="shared" ref="H553" si="262">E553*F553</f>
        <v>0</v>
      </c>
      <c r="I553" s="71"/>
    </row>
    <row r="554" spans="1:9" s="39" customFormat="1" ht="27" customHeight="1" x14ac:dyDescent="0.2">
      <c r="A554" s="72">
        <f>A552+1</f>
        <v>16</v>
      </c>
      <c r="B554" s="73" t="s">
        <v>493</v>
      </c>
      <c r="C554" s="53" t="s">
        <v>494</v>
      </c>
      <c r="D554" s="33" t="s">
        <v>14</v>
      </c>
      <c r="E554" s="54"/>
      <c r="F554" s="54"/>
      <c r="G554" s="55"/>
      <c r="H554" s="56"/>
      <c r="I554" s="74"/>
    </row>
    <row r="555" spans="1:9" s="39" customFormat="1" ht="27" customHeight="1" x14ac:dyDescent="0.2">
      <c r="A555" s="72"/>
      <c r="B555" s="73"/>
      <c r="C555" s="26" t="s">
        <v>83</v>
      </c>
      <c r="D555" s="27"/>
      <c r="E555" s="28">
        <v>30</v>
      </c>
      <c r="F555" s="25"/>
      <c r="G555" s="44"/>
      <c r="H555" s="29">
        <f t="shared" ref="H555" si="263">E555*F555</f>
        <v>0</v>
      </c>
      <c r="I555" s="71"/>
    </row>
    <row r="556" spans="1:9" s="39" customFormat="1" ht="27" customHeight="1" x14ac:dyDescent="0.2">
      <c r="A556" s="72">
        <f>A554+1</f>
        <v>17</v>
      </c>
      <c r="B556" s="73" t="s">
        <v>495</v>
      </c>
      <c r="C556" s="53" t="s">
        <v>496</v>
      </c>
      <c r="D556" s="33" t="s">
        <v>14</v>
      </c>
      <c r="E556" s="54"/>
      <c r="F556" s="54"/>
      <c r="G556" s="55"/>
      <c r="H556" s="56"/>
      <c r="I556" s="74"/>
    </row>
    <row r="557" spans="1:9" s="39" customFormat="1" ht="27" customHeight="1" x14ac:dyDescent="0.2">
      <c r="A557" s="72"/>
      <c r="B557" s="73"/>
      <c r="C557" s="26" t="s">
        <v>83</v>
      </c>
      <c r="D557" s="27"/>
      <c r="E557" s="28">
        <v>30</v>
      </c>
      <c r="F557" s="25"/>
      <c r="G557" s="44"/>
      <c r="H557" s="29">
        <f t="shared" ref="H557" si="264">E557*F557</f>
        <v>0</v>
      </c>
      <c r="I557" s="71"/>
    </row>
    <row r="558" spans="1:9" s="39" customFormat="1" ht="27" customHeight="1" x14ac:dyDescent="0.2">
      <c r="A558" s="72">
        <f>A556+1</f>
        <v>18</v>
      </c>
      <c r="B558" s="73" t="s">
        <v>497</v>
      </c>
      <c r="C558" s="53" t="s">
        <v>498</v>
      </c>
      <c r="D558" s="33" t="s">
        <v>14</v>
      </c>
      <c r="E558" s="54"/>
      <c r="F558" s="54"/>
      <c r="G558" s="55"/>
      <c r="H558" s="56"/>
      <c r="I558" s="74"/>
    </row>
    <row r="559" spans="1:9" s="39" customFormat="1" ht="27" customHeight="1" x14ac:dyDescent="0.2">
      <c r="A559" s="72"/>
      <c r="B559" s="73"/>
      <c r="C559" s="26" t="s">
        <v>83</v>
      </c>
      <c r="D559" s="27"/>
      <c r="E559" s="28">
        <v>230</v>
      </c>
      <c r="F559" s="25"/>
      <c r="G559" s="44"/>
      <c r="H559" s="29">
        <f t="shared" ref="H559" si="265">E559*F559</f>
        <v>0</v>
      </c>
      <c r="I559" s="71"/>
    </row>
    <row r="560" spans="1:9" s="39" customFormat="1" ht="27" customHeight="1" x14ac:dyDescent="0.2">
      <c r="A560" s="72">
        <f>A558+1</f>
        <v>19</v>
      </c>
      <c r="B560" s="73" t="s">
        <v>499</v>
      </c>
      <c r="C560" s="53" t="s">
        <v>500</v>
      </c>
      <c r="D560" s="33" t="s">
        <v>14</v>
      </c>
      <c r="E560" s="54"/>
      <c r="F560" s="54"/>
      <c r="G560" s="55"/>
      <c r="H560" s="56"/>
      <c r="I560" s="74"/>
    </row>
    <row r="561" spans="1:9" s="39" customFormat="1" ht="27" customHeight="1" x14ac:dyDescent="0.2">
      <c r="A561" s="72"/>
      <c r="B561" s="73"/>
      <c r="C561" s="26" t="s">
        <v>83</v>
      </c>
      <c r="D561" s="27"/>
      <c r="E561" s="28">
        <v>215</v>
      </c>
      <c r="F561" s="25"/>
      <c r="G561" s="44"/>
      <c r="H561" s="29">
        <f t="shared" ref="H561" si="266">E561*F561</f>
        <v>0</v>
      </c>
      <c r="I561" s="71"/>
    </row>
    <row r="562" spans="1:9" s="39" customFormat="1" ht="27" customHeight="1" x14ac:dyDescent="0.2">
      <c r="A562" s="72">
        <f>A560+1</f>
        <v>20</v>
      </c>
      <c r="B562" s="73" t="s">
        <v>501</v>
      </c>
      <c r="C562" s="53" t="s">
        <v>502</v>
      </c>
      <c r="D562" s="33" t="s">
        <v>14</v>
      </c>
      <c r="E562" s="54"/>
      <c r="F562" s="54"/>
      <c r="G562" s="55"/>
      <c r="H562" s="56"/>
      <c r="I562" s="74"/>
    </row>
    <row r="563" spans="1:9" s="39" customFormat="1" ht="27" customHeight="1" x14ac:dyDescent="0.2">
      <c r="A563" s="72"/>
      <c r="B563" s="73"/>
      <c r="C563" s="26" t="s">
        <v>83</v>
      </c>
      <c r="D563" s="27"/>
      <c r="E563" s="28">
        <v>215</v>
      </c>
      <c r="F563" s="25"/>
      <c r="G563" s="44"/>
      <c r="H563" s="29">
        <f t="shared" ref="H563" si="267">E563*F563</f>
        <v>0</v>
      </c>
      <c r="I563" s="71"/>
    </row>
    <row r="564" spans="1:9" s="39" customFormat="1" ht="27" customHeight="1" x14ac:dyDescent="0.2">
      <c r="A564" s="72">
        <f>A562+1</f>
        <v>21</v>
      </c>
      <c r="B564" s="73" t="s">
        <v>503</v>
      </c>
      <c r="C564" s="53" t="s">
        <v>504</v>
      </c>
      <c r="D564" s="33" t="s">
        <v>14</v>
      </c>
      <c r="E564" s="54"/>
      <c r="F564" s="54"/>
      <c r="G564" s="55"/>
      <c r="H564" s="56"/>
      <c r="I564" s="74"/>
    </row>
    <row r="565" spans="1:9" s="39" customFormat="1" ht="27" customHeight="1" x14ac:dyDescent="0.2">
      <c r="A565" s="72"/>
      <c r="B565" s="73"/>
      <c r="C565" s="26" t="s">
        <v>83</v>
      </c>
      <c r="D565" s="27"/>
      <c r="E565" s="28">
        <v>130</v>
      </c>
      <c r="F565" s="25"/>
      <c r="G565" s="44"/>
      <c r="H565" s="29">
        <f t="shared" ref="H565" si="268">E565*F565</f>
        <v>0</v>
      </c>
      <c r="I565" s="71"/>
    </row>
    <row r="566" spans="1:9" s="39" customFormat="1" ht="27" customHeight="1" x14ac:dyDescent="0.2">
      <c r="A566" s="72">
        <f>A564+1</f>
        <v>22</v>
      </c>
      <c r="B566" s="73" t="s">
        <v>505</v>
      </c>
      <c r="C566" s="53" t="s">
        <v>506</v>
      </c>
      <c r="D566" s="33" t="s">
        <v>12</v>
      </c>
      <c r="E566" s="54"/>
      <c r="F566" s="54"/>
      <c r="G566" s="55"/>
      <c r="H566" s="56"/>
      <c r="I566" s="74"/>
    </row>
    <row r="567" spans="1:9" s="39" customFormat="1" ht="27" customHeight="1" x14ac:dyDescent="0.2">
      <c r="A567" s="72"/>
      <c r="B567" s="73"/>
      <c r="C567" s="26" t="s">
        <v>38</v>
      </c>
      <c r="D567" s="27"/>
      <c r="E567" s="28">
        <v>1</v>
      </c>
      <c r="F567" s="25"/>
      <c r="G567" s="44"/>
      <c r="H567" s="29">
        <f t="shared" ref="H567" si="269">E567*F567</f>
        <v>0</v>
      </c>
      <c r="I567" s="71"/>
    </row>
    <row r="568" spans="1:9" s="39" customFormat="1" ht="27" customHeight="1" x14ac:dyDescent="0.2">
      <c r="A568" s="72">
        <f>A566+1</f>
        <v>23</v>
      </c>
      <c r="B568" s="73" t="s">
        <v>507</v>
      </c>
      <c r="C568" s="53" t="s">
        <v>508</v>
      </c>
      <c r="D568" s="33" t="s">
        <v>12</v>
      </c>
      <c r="E568" s="54"/>
      <c r="F568" s="54"/>
      <c r="G568" s="55"/>
      <c r="H568" s="56"/>
      <c r="I568" s="74"/>
    </row>
    <row r="569" spans="1:9" s="39" customFormat="1" ht="27" customHeight="1" x14ac:dyDescent="0.2">
      <c r="A569" s="72"/>
      <c r="B569" s="73"/>
      <c r="C569" s="26" t="s">
        <v>38</v>
      </c>
      <c r="D569" s="27"/>
      <c r="E569" s="28">
        <v>42</v>
      </c>
      <c r="F569" s="25"/>
      <c r="G569" s="44"/>
      <c r="H569" s="29">
        <f t="shared" ref="H569" si="270">E569*F569</f>
        <v>0</v>
      </c>
      <c r="I569" s="71"/>
    </row>
    <row r="570" spans="1:9" s="39" customFormat="1" ht="27" customHeight="1" x14ac:dyDescent="0.2">
      <c r="A570" s="72">
        <f>A568+1</f>
        <v>24</v>
      </c>
      <c r="B570" s="73" t="s">
        <v>509</v>
      </c>
      <c r="C570" s="53" t="s">
        <v>510</v>
      </c>
      <c r="D570" s="33" t="s">
        <v>12</v>
      </c>
      <c r="E570" s="54"/>
      <c r="F570" s="54"/>
      <c r="G570" s="55"/>
      <c r="H570" s="56"/>
      <c r="I570" s="74"/>
    </row>
    <row r="571" spans="1:9" s="39" customFormat="1" ht="27" customHeight="1" x14ac:dyDescent="0.2">
      <c r="A571" s="72"/>
      <c r="B571" s="73"/>
      <c r="C571" s="26" t="s">
        <v>38</v>
      </c>
      <c r="D571" s="27"/>
      <c r="E571" s="28">
        <v>5</v>
      </c>
      <c r="F571" s="25"/>
      <c r="G571" s="44"/>
      <c r="H571" s="29">
        <f t="shared" ref="H571" si="271">E571*F571</f>
        <v>0</v>
      </c>
      <c r="I571" s="71"/>
    </row>
    <row r="572" spans="1:9" s="39" customFormat="1" ht="27" customHeight="1" x14ac:dyDescent="0.2">
      <c r="A572" s="72">
        <f>A570+1</f>
        <v>25</v>
      </c>
      <c r="B572" s="73" t="s">
        <v>511</v>
      </c>
      <c r="C572" s="53" t="s">
        <v>512</v>
      </c>
      <c r="D572" s="33" t="s">
        <v>12</v>
      </c>
      <c r="E572" s="54"/>
      <c r="F572" s="54"/>
      <c r="G572" s="55"/>
      <c r="H572" s="56"/>
      <c r="I572" s="74"/>
    </row>
    <row r="573" spans="1:9" s="39" customFormat="1" ht="27" customHeight="1" x14ac:dyDescent="0.2">
      <c r="A573" s="72"/>
      <c r="B573" s="73"/>
      <c r="C573" s="26" t="s">
        <v>38</v>
      </c>
      <c r="D573" s="27"/>
      <c r="E573" s="28">
        <v>1</v>
      </c>
      <c r="F573" s="25"/>
      <c r="G573" s="44"/>
      <c r="H573" s="29">
        <f t="shared" ref="H573" si="272">E573*F573</f>
        <v>0</v>
      </c>
      <c r="I573" s="71"/>
    </row>
    <row r="574" spans="1:9" s="39" customFormat="1" ht="27" customHeight="1" x14ac:dyDescent="0.2">
      <c r="A574" s="72">
        <f>A572+1</f>
        <v>26</v>
      </c>
      <c r="B574" s="73" t="s">
        <v>513</v>
      </c>
      <c r="C574" s="53" t="s">
        <v>514</v>
      </c>
      <c r="D574" s="33" t="s">
        <v>12</v>
      </c>
      <c r="E574" s="54"/>
      <c r="F574" s="54"/>
      <c r="G574" s="55"/>
      <c r="H574" s="56"/>
      <c r="I574" s="74"/>
    </row>
    <row r="575" spans="1:9" s="39" customFormat="1" ht="27" customHeight="1" x14ac:dyDescent="0.2">
      <c r="A575" s="72"/>
      <c r="B575" s="73"/>
      <c r="C575" s="26" t="s">
        <v>38</v>
      </c>
      <c r="D575" s="27"/>
      <c r="E575" s="28">
        <v>2</v>
      </c>
      <c r="F575" s="25"/>
      <c r="G575" s="44"/>
      <c r="H575" s="29">
        <f t="shared" ref="H575" si="273">E575*F575</f>
        <v>0</v>
      </c>
      <c r="I575" s="71"/>
    </row>
    <row r="576" spans="1:9" s="39" customFormat="1" ht="27" customHeight="1" x14ac:dyDescent="0.2">
      <c r="A576" s="72">
        <f>A574+1</f>
        <v>27</v>
      </c>
      <c r="B576" s="73" t="s">
        <v>515</v>
      </c>
      <c r="C576" s="53" t="s">
        <v>516</v>
      </c>
      <c r="D576" s="33" t="s">
        <v>12</v>
      </c>
      <c r="E576" s="54"/>
      <c r="F576" s="54"/>
      <c r="G576" s="55"/>
      <c r="H576" s="56"/>
      <c r="I576" s="74"/>
    </row>
    <row r="577" spans="1:9" s="39" customFormat="1" ht="27" customHeight="1" x14ac:dyDescent="0.2">
      <c r="A577" s="72"/>
      <c r="B577" s="73"/>
      <c r="C577" s="26" t="s">
        <v>38</v>
      </c>
      <c r="D577" s="27"/>
      <c r="E577" s="28">
        <v>167</v>
      </c>
      <c r="F577" s="25"/>
      <c r="G577" s="44"/>
      <c r="H577" s="29">
        <f t="shared" ref="H577" si="274">E577*F577</f>
        <v>0</v>
      </c>
      <c r="I577" s="71"/>
    </row>
    <row r="578" spans="1:9" s="39" customFormat="1" ht="27" customHeight="1" x14ac:dyDescent="0.2">
      <c r="A578" s="72">
        <f>A576+1</f>
        <v>28</v>
      </c>
      <c r="B578" s="73" t="s">
        <v>517</v>
      </c>
      <c r="C578" s="53" t="s">
        <v>518</v>
      </c>
      <c r="D578" s="33" t="s">
        <v>12</v>
      </c>
      <c r="E578" s="54"/>
      <c r="F578" s="54"/>
      <c r="G578" s="55"/>
      <c r="H578" s="56"/>
      <c r="I578" s="74"/>
    </row>
    <row r="579" spans="1:9" s="39" customFormat="1" ht="27" customHeight="1" x14ac:dyDescent="0.2">
      <c r="A579" s="72"/>
      <c r="B579" s="73"/>
      <c r="C579" s="26" t="s">
        <v>38</v>
      </c>
      <c r="D579" s="27"/>
      <c r="E579" s="28">
        <v>151</v>
      </c>
      <c r="F579" s="25"/>
      <c r="G579" s="44"/>
      <c r="H579" s="29">
        <f t="shared" ref="H579" si="275">E579*F579</f>
        <v>0</v>
      </c>
      <c r="I579" s="71"/>
    </row>
    <row r="580" spans="1:9" s="39" customFormat="1" ht="27" customHeight="1" x14ac:dyDescent="0.2">
      <c r="A580" s="72">
        <f>A578+1</f>
        <v>29</v>
      </c>
      <c r="B580" s="73" t="s">
        <v>519</v>
      </c>
      <c r="C580" s="53" t="s">
        <v>520</v>
      </c>
      <c r="D580" s="33" t="s">
        <v>14</v>
      </c>
      <c r="E580" s="54"/>
      <c r="F580" s="54"/>
      <c r="G580" s="55"/>
      <c r="H580" s="56"/>
      <c r="I580" s="74"/>
    </row>
    <row r="581" spans="1:9" s="39" customFormat="1" ht="27" customHeight="1" x14ac:dyDescent="0.2">
      <c r="A581" s="72"/>
      <c r="B581" s="73"/>
      <c r="C581" s="26" t="s">
        <v>83</v>
      </c>
      <c r="D581" s="27"/>
      <c r="E581" s="28">
        <v>65</v>
      </c>
      <c r="F581" s="25"/>
      <c r="G581" s="44"/>
      <c r="H581" s="29">
        <f t="shared" ref="H581" si="276">E581*F581</f>
        <v>0</v>
      </c>
      <c r="I581" s="71"/>
    </row>
    <row r="582" spans="1:9" s="39" customFormat="1" ht="27" customHeight="1" x14ac:dyDescent="0.2">
      <c r="A582" s="72">
        <f>A580+1</f>
        <v>30</v>
      </c>
      <c r="B582" s="73" t="s">
        <v>521</v>
      </c>
      <c r="C582" s="53" t="s">
        <v>522</v>
      </c>
      <c r="D582" s="33" t="s">
        <v>14</v>
      </c>
      <c r="E582" s="54"/>
      <c r="F582" s="54"/>
      <c r="G582" s="55"/>
      <c r="H582" s="56"/>
      <c r="I582" s="74"/>
    </row>
    <row r="583" spans="1:9" s="39" customFormat="1" ht="27" customHeight="1" x14ac:dyDescent="0.2">
      <c r="A583" s="72"/>
      <c r="B583" s="73"/>
      <c r="C583" s="26" t="s">
        <v>83</v>
      </c>
      <c r="D583" s="27"/>
      <c r="E583" s="28">
        <v>26</v>
      </c>
      <c r="F583" s="25"/>
      <c r="G583" s="44"/>
      <c r="H583" s="29">
        <f t="shared" ref="H583" si="277">E583*F583</f>
        <v>0</v>
      </c>
      <c r="I583" s="71"/>
    </row>
    <row r="584" spans="1:9" s="39" customFormat="1" ht="27" customHeight="1" x14ac:dyDescent="0.2">
      <c r="A584" s="72">
        <f>A582+1</f>
        <v>31</v>
      </c>
      <c r="B584" s="73" t="s">
        <v>523</v>
      </c>
      <c r="C584" s="53" t="s">
        <v>524</v>
      </c>
      <c r="D584" s="33" t="s">
        <v>14</v>
      </c>
      <c r="E584" s="54"/>
      <c r="F584" s="54"/>
      <c r="G584" s="55"/>
      <c r="H584" s="56"/>
      <c r="I584" s="74"/>
    </row>
    <row r="585" spans="1:9" s="39" customFormat="1" ht="27" customHeight="1" x14ac:dyDescent="0.2">
      <c r="A585" s="72"/>
      <c r="B585" s="73"/>
      <c r="C585" s="26" t="s">
        <v>83</v>
      </c>
      <c r="D585" s="27"/>
      <c r="E585" s="28">
        <v>320</v>
      </c>
      <c r="F585" s="25"/>
      <c r="G585" s="44"/>
      <c r="H585" s="29">
        <f t="shared" ref="H585" si="278">E585*F585</f>
        <v>0</v>
      </c>
      <c r="I585" s="71"/>
    </row>
    <row r="586" spans="1:9" s="39" customFormat="1" ht="27" customHeight="1" x14ac:dyDescent="0.2">
      <c r="A586" s="72">
        <f>A584+1</f>
        <v>32</v>
      </c>
      <c r="B586" s="73" t="s">
        <v>525</v>
      </c>
      <c r="C586" s="53" t="s">
        <v>526</v>
      </c>
      <c r="D586" s="33" t="s">
        <v>14</v>
      </c>
      <c r="E586" s="54"/>
      <c r="F586" s="54"/>
      <c r="G586" s="55"/>
      <c r="H586" s="56"/>
      <c r="I586" s="74"/>
    </row>
    <row r="587" spans="1:9" s="39" customFormat="1" ht="27" customHeight="1" x14ac:dyDescent="0.2">
      <c r="A587" s="72"/>
      <c r="B587" s="73"/>
      <c r="C587" s="26" t="s">
        <v>83</v>
      </c>
      <c r="D587" s="27"/>
      <c r="E587" s="28">
        <v>620</v>
      </c>
      <c r="F587" s="25"/>
      <c r="G587" s="44"/>
      <c r="H587" s="29">
        <f t="shared" ref="H587" si="279">E587*F587</f>
        <v>0</v>
      </c>
      <c r="I587" s="71"/>
    </row>
    <row r="588" spans="1:9" s="39" customFormat="1" ht="27" customHeight="1" x14ac:dyDescent="0.2">
      <c r="A588" s="72">
        <f>A586+1</f>
        <v>33</v>
      </c>
      <c r="B588" s="73" t="s">
        <v>527</v>
      </c>
      <c r="C588" s="53" t="s">
        <v>528</v>
      </c>
      <c r="D588" s="33" t="s">
        <v>12</v>
      </c>
      <c r="E588" s="54"/>
      <c r="F588" s="54"/>
      <c r="G588" s="55"/>
      <c r="H588" s="56"/>
      <c r="I588" s="74"/>
    </row>
    <row r="589" spans="1:9" s="39" customFormat="1" ht="27" customHeight="1" x14ac:dyDescent="0.2">
      <c r="A589" s="72"/>
      <c r="B589" s="73"/>
      <c r="C589" s="26" t="s">
        <v>38</v>
      </c>
      <c r="D589" s="27"/>
      <c r="E589" s="28">
        <v>31</v>
      </c>
      <c r="F589" s="25"/>
      <c r="G589" s="44"/>
      <c r="H589" s="29">
        <f t="shared" ref="H589" si="280">E589*F589</f>
        <v>0</v>
      </c>
      <c r="I589" s="71"/>
    </row>
    <row r="590" spans="1:9" s="39" customFormat="1" ht="27" customHeight="1" x14ac:dyDescent="0.2">
      <c r="A590" s="72">
        <f>A588+1</f>
        <v>34</v>
      </c>
      <c r="B590" s="73" t="s">
        <v>529</v>
      </c>
      <c r="C590" s="53" t="s">
        <v>530</v>
      </c>
      <c r="D590" s="33" t="s">
        <v>12</v>
      </c>
      <c r="E590" s="54"/>
      <c r="F590" s="54"/>
      <c r="G590" s="55"/>
      <c r="H590" s="56"/>
      <c r="I590" s="74"/>
    </row>
    <row r="591" spans="1:9" s="39" customFormat="1" ht="27" customHeight="1" x14ac:dyDescent="0.2">
      <c r="A591" s="72"/>
      <c r="B591" s="73"/>
      <c r="C591" s="26" t="s">
        <v>38</v>
      </c>
      <c r="D591" s="27"/>
      <c r="E591" s="28">
        <v>12</v>
      </c>
      <c r="F591" s="25"/>
      <c r="G591" s="44"/>
      <c r="H591" s="29">
        <f t="shared" ref="H591" si="281">E591*F591</f>
        <v>0</v>
      </c>
      <c r="I591" s="71"/>
    </row>
    <row r="592" spans="1:9" s="39" customFormat="1" ht="27" customHeight="1" x14ac:dyDescent="0.2">
      <c r="A592" s="72">
        <f>A590+1</f>
        <v>35</v>
      </c>
      <c r="B592" s="73" t="s">
        <v>531</v>
      </c>
      <c r="C592" s="53" t="s">
        <v>532</v>
      </c>
      <c r="D592" s="33" t="s">
        <v>12</v>
      </c>
      <c r="E592" s="54"/>
      <c r="F592" s="54"/>
      <c r="G592" s="55"/>
      <c r="H592" s="56"/>
      <c r="I592" s="74"/>
    </row>
    <row r="593" spans="1:9" s="39" customFormat="1" ht="27" customHeight="1" x14ac:dyDescent="0.2">
      <c r="A593" s="72"/>
      <c r="B593" s="73"/>
      <c r="C593" s="26" t="s">
        <v>38</v>
      </c>
      <c r="D593" s="27"/>
      <c r="E593" s="28">
        <v>1</v>
      </c>
      <c r="F593" s="25"/>
      <c r="G593" s="44"/>
      <c r="H593" s="29">
        <f t="shared" ref="H593" si="282">E593*F593</f>
        <v>0</v>
      </c>
      <c r="I593" s="71"/>
    </row>
    <row r="594" spans="1:9" s="39" customFormat="1" ht="27" customHeight="1" x14ac:dyDescent="0.2">
      <c r="A594" s="68">
        <f>A592+1</f>
        <v>36</v>
      </c>
      <c r="B594" s="69" t="s">
        <v>615</v>
      </c>
      <c r="C594" s="34" t="s">
        <v>533</v>
      </c>
      <c r="D594" s="35" t="s">
        <v>12</v>
      </c>
      <c r="E594" s="36"/>
      <c r="F594" s="36"/>
      <c r="G594" s="43"/>
      <c r="H594" s="37"/>
      <c r="I594" s="70"/>
    </row>
    <row r="595" spans="1:9" s="39" customFormat="1" ht="27" customHeight="1" x14ac:dyDescent="0.2">
      <c r="A595" s="68"/>
      <c r="B595" s="69"/>
      <c r="C595" s="26" t="s">
        <v>38</v>
      </c>
      <c r="D595" s="27"/>
      <c r="E595" s="28">
        <v>1</v>
      </c>
      <c r="F595" s="25"/>
      <c r="G595" s="44"/>
      <c r="H595" s="29">
        <f t="shared" ref="H595" si="283">E595*F595</f>
        <v>0</v>
      </c>
      <c r="I595" s="71"/>
    </row>
    <row r="596" spans="1:9" s="39" customFormat="1" ht="27" customHeight="1" x14ac:dyDescent="0.2">
      <c r="A596" s="72">
        <f>A594+1</f>
        <v>37</v>
      </c>
      <c r="B596" s="73" t="s">
        <v>534</v>
      </c>
      <c r="C596" s="53" t="s">
        <v>535</v>
      </c>
      <c r="D596" s="33" t="s">
        <v>12</v>
      </c>
      <c r="E596" s="54"/>
      <c r="F596" s="54"/>
      <c r="G596" s="55"/>
      <c r="H596" s="56"/>
      <c r="I596" s="74"/>
    </row>
    <row r="597" spans="1:9" s="39" customFormat="1" ht="27" customHeight="1" x14ac:dyDescent="0.2">
      <c r="A597" s="72"/>
      <c r="B597" s="73"/>
      <c r="C597" s="26" t="s">
        <v>38</v>
      </c>
      <c r="D597" s="27"/>
      <c r="E597" s="28">
        <v>2</v>
      </c>
      <c r="F597" s="25"/>
      <c r="G597" s="44"/>
      <c r="H597" s="29">
        <f t="shared" ref="H597" si="284">E597*F597</f>
        <v>0</v>
      </c>
      <c r="I597" s="71"/>
    </row>
    <row r="598" spans="1:9" s="39" customFormat="1" ht="27" customHeight="1" x14ac:dyDescent="0.2">
      <c r="A598" s="72">
        <f>A596+1</f>
        <v>38</v>
      </c>
      <c r="B598" s="73" t="s">
        <v>536</v>
      </c>
      <c r="C598" s="53" t="s">
        <v>537</v>
      </c>
      <c r="D598" s="33" t="s">
        <v>12</v>
      </c>
      <c r="E598" s="54"/>
      <c r="F598" s="54"/>
      <c r="G598" s="55"/>
      <c r="H598" s="56"/>
      <c r="I598" s="74"/>
    </row>
    <row r="599" spans="1:9" s="39" customFormat="1" ht="27" customHeight="1" x14ac:dyDescent="0.2">
      <c r="A599" s="72"/>
      <c r="B599" s="73"/>
      <c r="C599" s="26" t="s">
        <v>38</v>
      </c>
      <c r="D599" s="27"/>
      <c r="E599" s="28">
        <v>5</v>
      </c>
      <c r="F599" s="25"/>
      <c r="G599" s="44"/>
      <c r="H599" s="29">
        <f t="shared" ref="H599" si="285">E599*F599</f>
        <v>0</v>
      </c>
      <c r="I599" s="71"/>
    </row>
    <row r="600" spans="1:9" s="39" customFormat="1" ht="27" customHeight="1" x14ac:dyDescent="0.2">
      <c r="A600" s="72">
        <f>A598+1</f>
        <v>39</v>
      </c>
      <c r="B600" s="73" t="s">
        <v>538</v>
      </c>
      <c r="C600" s="53" t="s">
        <v>539</v>
      </c>
      <c r="D600" s="33" t="s">
        <v>12</v>
      </c>
      <c r="E600" s="54"/>
      <c r="F600" s="54"/>
      <c r="G600" s="55"/>
      <c r="H600" s="56"/>
      <c r="I600" s="74"/>
    </row>
    <row r="601" spans="1:9" s="39" customFormat="1" ht="27" customHeight="1" x14ac:dyDescent="0.2">
      <c r="A601" s="72"/>
      <c r="B601" s="73"/>
      <c r="C601" s="26" t="s">
        <v>38</v>
      </c>
      <c r="D601" s="27"/>
      <c r="E601" s="28">
        <v>13</v>
      </c>
      <c r="F601" s="25"/>
      <c r="G601" s="44"/>
      <c r="H601" s="29">
        <f t="shared" ref="H601" si="286">E601*F601</f>
        <v>0</v>
      </c>
      <c r="I601" s="71"/>
    </row>
    <row r="602" spans="1:9" s="39" customFormat="1" ht="27" customHeight="1" x14ac:dyDescent="0.2">
      <c r="A602" s="72">
        <f>A600+1</f>
        <v>40</v>
      </c>
      <c r="B602" s="73" t="s">
        <v>540</v>
      </c>
      <c r="C602" s="53" t="s">
        <v>541</v>
      </c>
      <c r="D602" s="33" t="s">
        <v>12</v>
      </c>
      <c r="E602" s="54"/>
      <c r="F602" s="54"/>
      <c r="G602" s="55"/>
      <c r="H602" s="56"/>
      <c r="I602" s="74"/>
    </row>
    <row r="603" spans="1:9" s="39" customFormat="1" ht="27" customHeight="1" x14ac:dyDescent="0.2">
      <c r="A603" s="72"/>
      <c r="B603" s="73"/>
      <c r="C603" s="26" t="s">
        <v>38</v>
      </c>
      <c r="D603" s="27"/>
      <c r="E603" s="28">
        <v>11</v>
      </c>
      <c r="F603" s="25"/>
      <c r="G603" s="44"/>
      <c r="H603" s="29">
        <f t="shared" ref="H603" si="287">E603*F603</f>
        <v>0</v>
      </c>
      <c r="I603" s="71"/>
    </row>
    <row r="604" spans="1:9" s="39" customFormat="1" ht="27" customHeight="1" x14ac:dyDescent="0.2">
      <c r="A604" s="72">
        <f>A602+1</f>
        <v>41</v>
      </c>
      <c r="B604" s="73" t="s">
        <v>542</v>
      </c>
      <c r="C604" s="53" t="s">
        <v>543</v>
      </c>
      <c r="D604" s="33" t="s">
        <v>12</v>
      </c>
      <c r="E604" s="54"/>
      <c r="F604" s="54"/>
      <c r="G604" s="55"/>
      <c r="H604" s="56"/>
      <c r="I604" s="74"/>
    </row>
    <row r="605" spans="1:9" s="39" customFormat="1" ht="27" customHeight="1" x14ac:dyDescent="0.2">
      <c r="A605" s="72"/>
      <c r="B605" s="73"/>
      <c r="C605" s="26" t="s">
        <v>38</v>
      </c>
      <c r="D605" s="27"/>
      <c r="E605" s="28">
        <v>15</v>
      </c>
      <c r="F605" s="25"/>
      <c r="G605" s="44"/>
      <c r="H605" s="29">
        <f t="shared" ref="H605" si="288">E605*F605</f>
        <v>0</v>
      </c>
      <c r="I605" s="71"/>
    </row>
    <row r="606" spans="1:9" s="39" customFormat="1" ht="27" customHeight="1" x14ac:dyDescent="0.2">
      <c r="A606" s="72">
        <f>A604+1</f>
        <v>42</v>
      </c>
      <c r="B606" s="73" t="s">
        <v>544</v>
      </c>
      <c r="C606" s="53" t="s">
        <v>545</v>
      </c>
      <c r="D606" s="33" t="s">
        <v>12</v>
      </c>
      <c r="E606" s="54"/>
      <c r="F606" s="54"/>
      <c r="G606" s="55"/>
      <c r="H606" s="56"/>
      <c r="I606" s="74"/>
    </row>
    <row r="607" spans="1:9" s="39" customFormat="1" ht="27" customHeight="1" x14ac:dyDescent="0.2">
      <c r="A607" s="72"/>
      <c r="B607" s="73"/>
      <c r="C607" s="26" t="s">
        <v>38</v>
      </c>
      <c r="D607" s="27"/>
      <c r="E607" s="28">
        <v>57</v>
      </c>
      <c r="F607" s="25"/>
      <c r="G607" s="44"/>
      <c r="H607" s="29">
        <f t="shared" ref="H607" si="289">E607*F607</f>
        <v>0</v>
      </c>
      <c r="I607" s="71"/>
    </row>
    <row r="608" spans="1:9" s="39" customFormat="1" ht="27" customHeight="1" x14ac:dyDescent="0.2">
      <c r="A608" s="72">
        <f>A606+1</f>
        <v>43</v>
      </c>
      <c r="B608" s="73" t="s">
        <v>546</v>
      </c>
      <c r="C608" s="53" t="s">
        <v>547</v>
      </c>
      <c r="D608" s="33" t="s">
        <v>12</v>
      </c>
      <c r="E608" s="54"/>
      <c r="F608" s="54"/>
      <c r="G608" s="55"/>
      <c r="H608" s="56"/>
      <c r="I608" s="74"/>
    </row>
    <row r="609" spans="1:9" s="39" customFormat="1" ht="27" customHeight="1" x14ac:dyDescent="0.2">
      <c r="A609" s="72"/>
      <c r="B609" s="73"/>
      <c r="C609" s="26" t="s">
        <v>38</v>
      </c>
      <c r="D609" s="27"/>
      <c r="E609" s="28">
        <v>2</v>
      </c>
      <c r="F609" s="25"/>
      <c r="G609" s="44"/>
      <c r="H609" s="29">
        <f t="shared" ref="H609" si="290">E609*F609</f>
        <v>0</v>
      </c>
      <c r="I609" s="71"/>
    </row>
    <row r="610" spans="1:9" s="39" customFormat="1" ht="27" customHeight="1" x14ac:dyDescent="0.2">
      <c r="A610" s="72">
        <f>A608+1</f>
        <v>44</v>
      </c>
      <c r="B610" s="73" t="s">
        <v>548</v>
      </c>
      <c r="C610" s="53" t="s">
        <v>549</v>
      </c>
      <c r="D610" s="33" t="s">
        <v>12</v>
      </c>
      <c r="E610" s="54"/>
      <c r="F610" s="54"/>
      <c r="G610" s="55"/>
      <c r="H610" s="56"/>
      <c r="I610" s="74"/>
    </row>
    <row r="611" spans="1:9" s="39" customFormat="1" ht="27" customHeight="1" x14ac:dyDescent="0.2">
      <c r="A611" s="72"/>
      <c r="B611" s="73"/>
      <c r="C611" s="26" t="s">
        <v>38</v>
      </c>
      <c r="D611" s="27"/>
      <c r="E611" s="28">
        <v>1</v>
      </c>
      <c r="F611" s="25"/>
      <c r="G611" s="44"/>
      <c r="H611" s="29">
        <f t="shared" ref="H611" si="291">E611*F611</f>
        <v>0</v>
      </c>
      <c r="I611" s="71"/>
    </row>
    <row r="612" spans="1:9" s="39" customFormat="1" ht="27" customHeight="1" x14ac:dyDescent="0.2">
      <c r="A612" s="72">
        <f>A610+1</f>
        <v>45</v>
      </c>
      <c r="B612" s="73" t="s">
        <v>550</v>
      </c>
      <c r="C612" s="53" t="s">
        <v>551</v>
      </c>
      <c r="D612" s="33" t="s">
        <v>12</v>
      </c>
      <c r="E612" s="54"/>
      <c r="F612" s="54"/>
      <c r="G612" s="55"/>
      <c r="H612" s="56"/>
      <c r="I612" s="74"/>
    </row>
    <row r="613" spans="1:9" s="39" customFormat="1" ht="27" customHeight="1" x14ac:dyDescent="0.2">
      <c r="A613" s="72"/>
      <c r="B613" s="73"/>
      <c r="C613" s="26" t="s">
        <v>38</v>
      </c>
      <c r="D613" s="27"/>
      <c r="E613" s="28">
        <v>1</v>
      </c>
      <c r="F613" s="25"/>
      <c r="G613" s="44"/>
      <c r="H613" s="29">
        <f t="shared" ref="H613" si="292">E613*F613</f>
        <v>0</v>
      </c>
      <c r="I613" s="71"/>
    </row>
    <row r="614" spans="1:9" s="39" customFormat="1" ht="27" customHeight="1" x14ac:dyDescent="0.2">
      <c r="A614" s="72">
        <f>A612+1</f>
        <v>46</v>
      </c>
      <c r="B614" s="73" t="s">
        <v>552</v>
      </c>
      <c r="C614" s="53" t="s">
        <v>553</v>
      </c>
      <c r="D614" s="33" t="s">
        <v>12</v>
      </c>
      <c r="E614" s="54"/>
      <c r="F614" s="54"/>
      <c r="G614" s="55"/>
      <c r="H614" s="56"/>
      <c r="I614" s="74"/>
    </row>
    <row r="615" spans="1:9" s="39" customFormat="1" ht="27" customHeight="1" x14ac:dyDescent="0.2">
      <c r="A615" s="72"/>
      <c r="B615" s="73"/>
      <c r="C615" s="26" t="s">
        <v>38</v>
      </c>
      <c r="D615" s="27"/>
      <c r="E615" s="28">
        <v>1</v>
      </c>
      <c r="F615" s="25"/>
      <c r="G615" s="44"/>
      <c r="H615" s="29">
        <f t="shared" ref="H615" si="293">E615*F615</f>
        <v>0</v>
      </c>
      <c r="I615" s="71"/>
    </row>
    <row r="616" spans="1:9" s="39" customFormat="1" ht="27" customHeight="1" x14ac:dyDescent="0.2">
      <c r="A616" s="72">
        <f>A614+1</f>
        <v>47</v>
      </c>
      <c r="B616" s="73" t="s">
        <v>554</v>
      </c>
      <c r="C616" s="53" t="s">
        <v>555</v>
      </c>
      <c r="D616" s="33" t="s">
        <v>12</v>
      </c>
      <c r="E616" s="54"/>
      <c r="F616" s="54"/>
      <c r="G616" s="55"/>
      <c r="H616" s="56"/>
      <c r="I616" s="74"/>
    </row>
    <row r="617" spans="1:9" s="39" customFormat="1" ht="27" customHeight="1" x14ac:dyDescent="0.2">
      <c r="A617" s="72"/>
      <c r="B617" s="73"/>
      <c r="C617" s="26" t="s">
        <v>38</v>
      </c>
      <c r="D617" s="27"/>
      <c r="E617" s="28">
        <v>1</v>
      </c>
      <c r="F617" s="25"/>
      <c r="G617" s="44"/>
      <c r="H617" s="29">
        <f t="shared" ref="H617" si="294">E617*F617</f>
        <v>0</v>
      </c>
      <c r="I617" s="71"/>
    </row>
    <row r="618" spans="1:9" s="39" customFormat="1" ht="27" customHeight="1" x14ac:dyDescent="0.2">
      <c r="A618" s="72">
        <f>A616+1</f>
        <v>48</v>
      </c>
      <c r="B618" s="73" t="s">
        <v>556</v>
      </c>
      <c r="C618" s="53" t="s">
        <v>557</v>
      </c>
      <c r="D618" s="33" t="s">
        <v>12</v>
      </c>
      <c r="E618" s="54"/>
      <c r="F618" s="54"/>
      <c r="G618" s="55"/>
      <c r="H618" s="56"/>
      <c r="I618" s="74"/>
    </row>
    <row r="619" spans="1:9" s="39" customFormat="1" ht="27" customHeight="1" x14ac:dyDescent="0.2">
      <c r="A619" s="72"/>
      <c r="B619" s="73"/>
      <c r="C619" s="26" t="s">
        <v>38</v>
      </c>
      <c r="D619" s="27"/>
      <c r="E619" s="28">
        <v>1</v>
      </c>
      <c r="F619" s="25"/>
      <c r="G619" s="44"/>
      <c r="H619" s="29">
        <f t="shared" ref="H619" si="295">E619*F619</f>
        <v>0</v>
      </c>
      <c r="I619" s="71"/>
    </row>
    <row r="620" spans="1:9" s="39" customFormat="1" ht="27" customHeight="1" x14ac:dyDescent="0.2">
      <c r="A620" s="72">
        <f>A618+1</f>
        <v>49</v>
      </c>
      <c r="B620" s="73" t="s">
        <v>558</v>
      </c>
      <c r="C620" s="53" t="s">
        <v>559</v>
      </c>
      <c r="D620" s="33" t="s">
        <v>12</v>
      </c>
      <c r="E620" s="54"/>
      <c r="F620" s="54"/>
      <c r="G620" s="55"/>
      <c r="H620" s="56"/>
      <c r="I620" s="74"/>
    </row>
    <row r="621" spans="1:9" s="39" customFormat="1" ht="27" customHeight="1" x14ac:dyDescent="0.2">
      <c r="A621" s="72"/>
      <c r="B621" s="73"/>
      <c r="C621" s="26" t="s">
        <v>38</v>
      </c>
      <c r="D621" s="27"/>
      <c r="E621" s="28">
        <v>1</v>
      </c>
      <c r="F621" s="25"/>
      <c r="G621" s="44"/>
      <c r="H621" s="29">
        <f t="shared" ref="H621" si="296">E621*F621</f>
        <v>0</v>
      </c>
      <c r="I621" s="71"/>
    </row>
    <row r="622" spans="1:9" s="39" customFormat="1" ht="27" customHeight="1" x14ac:dyDescent="0.2">
      <c r="A622" s="72">
        <f>A620+1</f>
        <v>50</v>
      </c>
      <c r="B622" s="73" t="s">
        <v>560</v>
      </c>
      <c r="C622" s="53" t="s">
        <v>561</v>
      </c>
      <c r="D622" s="33" t="s">
        <v>12</v>
      </c>
      <c r="E622" s="54"/>
      <c r="F622" s="54"/>
      <c r="G622" s="55"/>
      <c r="H622" s="56"/>
      <c r="I622" s="74"/>
    </row>
    <row r="623" spans="1:9" s="39" customFormat="1" ht="27" customHeight="1" x14ac:dyDescent="0.2">
      <c r="A623" s="72"/>
      <c r="B623" s="73"/>
      <c r="C623" s="26" t="s">
        <v>38</v>
      </c>
      <c r="D623" s="27"/>
      <c r="E623" s="28">
        <v>14</v>
      </c>
      <c r="F623" s="25"/>
      <c r="G623" s="44"/>
      <c r="H623" s="29">
        <f t="shared" ref="H623" si="297">E623*F623</f>
        <v>0</v>
      </c>
      <c r="I623" s="71"/>
    </row>
    <row r="624" spans="1:9" s="39" customFormat="1" ht="27" customHeight="1" x14ac:dyDescent="0.2">
      <c r="A624" s="72">
        <f>A622+1</f>
        <v>51</v>
      </c>
      <c r="B624" s="73" t="s">
        <v>562</v>
      </c>
      <c r="C624" s="53" t="s">
        <v>563</v>
      </c>
      <c r="D624" s="33" t="s">
        <v>12</v>
      </c>
      <c r="E624" s="54"/>
      <c r="F624" s="54"/>
      <c r="G624" s="55"/>
      <c r="H624" s="56"/>
      <c r="I624" s="74"/>
    </row>
    <row r="625" spans="1:9" s="39" customFormat="1" ht="27" customHeight="1" x14ac:dyDescent="0.2">
      <c r="A625" s="72"/>
      <c r="B625" s="73"/>
      <c r="C625" s="26" t="s">
        <v>38</v>
      </c>
      <c r="D625" s="27"/>
      <c r="E625" s="28">
        <v>107</v>
      </c>
      <c r="F625" s="25"/>
      <c r="G625" s="44"/>
      <c r="H625" s="29">
        <f t="shared" ref="H625" si="298">E625*F625</f>
        <v>0</v>
      </c>
      <c r="I625" s="71"/>
    </row>
    <row r="626" spans="1:9" s="39" customFormat="1" ht="27" customHeight="1" x14ac:dyDescent="0.2">
      <c r="A626" s="72">
        <f>A624+1</f>
        <v>52</v>
      </c>
      <c r="B626" s="73" t="s">
        <v>564</v>
      </c>
      <c r="C626" s="53" t="s">
        <v>565</v>
      </c>
      <c r="D626" s="33" t="s">
        <v>12</v>
      </c>
      <c r="E626" s="54"/>
      <c r="F626" s="54"/>
      <c r="G626" s="55"/>
      <c r="H626" s="56"/>
      <c r="I626" s="74"/>
    </row>
    <row r="627" spans="1:9" s="39" customFormat="1" ht="27" customHeight="1" x14ac:dyDescent="0.2">
      <c r="A627" s="72"/>
      <c r="B627" s="73"/>
      <c r="C627" s="26" t="s">
        <v>38</v>
      </c>
      <c r="D627" s="27"/>
      <c r="E627" s="28">
        <v>45</v>
      </c>
      <c r="F627" s="25"/>
      <c r="G627" s="44"/>
      <c r="H627" s="29">
        <f t="shared" ref="H627" si="299">E627*F627</f>
        <v>0</v>
      </c>
      <c r="I627" s="71"/>
    </row>
    <row r="628" spans="1:9" s="39" customFormat="1" ht="27" customHeight="1" x14ac:dyDescent="0.2">
      <c r="A628" s="72">
        <f>A626+1</f>
        <v>53</v>
      </c>
      <c r="B628" s="73" t="s">
        <v>566</v>
      </c>
      <c r="C628" s="53" t="s">
        <v>567</v>
      </c>
      <c r="D628" s="33" t="s">
        <v>12</v>
      </c>
      <c r="E628" s="54"/>
      <c r="F628" s="54"/>
      <c r="G628" s="55"/>
      <c r="H628" s="56"/>
      <c r="I628" s="74"/>
    </row>
    <row r="629" spans="1:9" s="39" customFormat="1" ht="27" customHeight="1" x14ac:dyDescent="0.2">
      <c r="A629" s="72"/>
      <c r="B629" s="73"/>
      <c r="C629" s="26" t="s">
        <v>38</v>
      </c>
      <c r="D629" s="27"/>
      <c r="E629" s="28">
        <v>13</v>
      </c>
      <c r="F629" s="25"/>
      <c r="G629" s="44"/>
      <c r="H629" s="29">
        <f t="shared" ref="H629" si="300">E629*F629</f>
        <v>0</v>
      </c>
      <c r="I629" s="71"/>
    </row>
    <row r="630" spans="1:9" s="39" customFormat="1" ht="27" customHeight="1" x14ac:dyDescent="0.2">
      <c r="A630" s="72">
        <f>A628+1</f>
        <v>54</v>
      </c>
      <c r="B630" s="73" t="s">
        <v>568</v>
      </c>
      <c r="C630" s="53" t="s">
        <v>569</v>
      </c>
      <c r="D630" s="33" t="s">
        <v>12</v>
      </c>
      <c r="E630" s="54"/>
      <c r="F630" s="54"/>
      <c r="G630" s="55"/>
      <c r="H630" s="56"/>
      <c r="I630" s="74"/>
    </row>
    <row r="631" spans="1:9" s="39" customFormat="1" ht="27" customHeight="1" x14ac:dyDescent="0.2">
      <c r="A631" s="72"/>
      <c r="B631" s="73"/>
      <c r="C631" s="26" t="s">
        <v>38</v>
      </c>
      <c r="D631" s="27"/>
      <c r="E631" s="28">
        <v>2</v>
      </c>
      <c r="F631" s="25"/>
      <c r="G631" s="44"/>
      <c r="H631" s="29">
        <f t="shared" ref="H631" si="301">E631*F631</f>
        <v>0</v>
      </c>
      <c r="I631" s="71"/>
    </row>
    <row r="632" spans="1:9" s="39" customFormat="1" ht="27" customHeight="1" x14ac:dyDescent="0.2">
      <c r="A632" s="72">
        <f>A630+1</f>
        <v>55</v>
      </c>
      <c r="B632" s="73" t="s">
        <v>570</v>
      </c>
      <c r="C632" s="53" t="s">
        <v>571</v>
      </c>
      <c r="D632" s="33" t="s">
        <v>12</v>
      </c>
      <c r="E632" s="54"/>
      <c r="F632" s="54"/>
      <c r="G632" s="55"/>
      <c r="H632" s="56"/>
      <c r="I632" s="74"/>
    </row>
    <row r="633" spans="1:9" s="39" customFormat="1" ht="27" customHeight="1" x14ac:dyDescent="0.2">
      <c r="A633" s="72"/>
      <c r="B633" s="73"/>
      <c r="C633" s="26" t="s">
        <v>38</v>
      </c>
      <c r="D633" s="27"/>
      <c r="E633" s="28">
        <v>3</v>
      </c>
      <c r="F633" s="25"/>
      <c r="G633" s="44"/>
      <c r="H633" s="29">
        <f t="shared" ref="H633" si="302">E633*F633</f>
        <v>0</v>
      </c>
      <c r="I633" s="71"/>
    </row>
    <row r="634" spans="1:9" s="39" customFormat="1" ht="27" customHeight="1" x14ac:dyDescent="0.2">
      <c r="A634" s="72">
        <f>A632+1</f>
        <v>56</v>
      </c>
      <c r="B634" s="73" t="s">
        <v>572</v>
      </c>
      <c r="C634" s="53" t="s">
        <v>573</v>
      </c>
      <c r="D634" s="33" t="s">
        <v>12</v>
      </c>
      <c r="E634" s="54"/>
      <c r="F634" s="54"/>
      <c r="G634" s="55"/>
      <c r="H634" s="56"/>
      <c r="I634" s="74"/>
    </row>
    <row r="635" spans="1:9" s="39" customFormat="1" ht="27" customHeight="1" x14ac:dyDescent="0.2">
      <c r="A635" s="72"/>
      <c r="B635" s="73"/>
      <c r="C635" s="26" t="s">
        <v>38</v>
      </c>
      <c r="D635" s="27"/>
      <c r="E635" s="28">
        <v>5</v>
      </c>
      <c r="F635" s="25"/>
      <c r="G635" s="44"/>
      <c r="H635" s="29">
        <f t="shared" ref="H635" si="303">E635*F635</f>
        <v>0</v>
      </c>
      <c r="I635" s="71"/>
    </row>
    <row r="636" spans="1:9" s="39" customFormat="1" ht="27" customHeight="1" x14ac:dyDescent="0.2">
      <c r="A636" s="72">
        <f>A634+1</f>
        <v>57</v>
      </c>
      <c r="B636" s="73" t="s">
        <v>574</v>
      </c>
      <c r="C636" s="53" t="s">
        <v>575</v>
      </c>
      <c r="D636" s="33" t="s">
        <v>12</v>
      </c>
      <c r="E636" s="54"/>
      <c r="F636" s="54"/>
      <c r="G636" s="55"/>
      <c r="H636" s="56"/>
      <c r="I636" s="74"/>
    </row>
    <row r="637" spans="1:9" s="39" customFormat="1" ht="27" customHeight="1" x14ac:dyDescent="0.2">
      <c r="A637" s="72"/>
      <c r="B637" s="73"/>
      <c r="C637" s="26" t="s">
        <v>38</v>
      </c>
      <c r="D637" s="27"/>
      <c r="E637" s="28">
        <v>1</v>
      </c>
      <c r="F637" s="25"/>
      <c r="G637" s="44"/>
      <c r="H637" s="29">
        <f t="shared" ref="H637" si="304">E637*F637</f>
        <v>0</v>
      </c>
      <c r="I637" s="71"/>
    </row>
    <row r="638" spans="1:9" s="39" customFormat="1" ht="27" customHeight="1" x14ac:dyDescent="0.2">
      <c r="A638" s="72">
        <f>A636+1</f>
        <v>58</v>
      </c>
      <c r="B638" s="73" t="s">
        <v>576</v>
      </c>
      <c r="C638" s="53" t="s">
        <v>577</v>
      </c>
      <c r="D638" s="33" t="s">
        <v>14</v>
      </c>
      <c r="E638" s="54"/>
      <c r="F638" s="54"/>
      <c r="G638" s="55"/>
      <c r="H638" s="56"/>
      <c r="I638" s="74"/>
    </row>
    <row r="639" spans="1:9" s="39" customFormat="1" ht="27" customHeight="1" x14ac:dyDescent="0.2">
      <c r="A639" s="72"/>
      <c r="B639" s="73"/>
      <c r="C639" s="26" t="s">
        <v>83</v>
      </c>
      <c r="D639" s="27"/>
      <c r="E639" s="28">
        <v>1710</v>
      </c>
      <c r="F639" s="25"/>
      <c r="G639" s="44"/>
      <c r="H639" s="29">
        <f t="shared" ref="H639" si="305">E639*F639</f>
        <v>0</v>
      </c>
      <c r="I639" s="71"/>
    </row>
    <row r="640" spans="1:9" s="39" customFormat="1" ht="27" customHeight="1" x14ac:dyDescent="0.2">
      <c r="A640" s="72">
        <f>A638+1</f>
        <v>59</v>
      </c>
      <c r="B640" s="73" t="s">
        <v>578</v>
      </c>
      <c r="C640" s="53" t="s">
        <v>579</v>
      </c>
      <c r="D640" s="33" t="s">
        <v>41</v>
      </c>
      <c r="E640" s="54"/>
      <c r="F640" s="54"/>
      <c r="G640" s="55"/>
      <c r="H640" s="56"/>
      <c r="I640" s="74"/>
    </row>
    <row r="641" spans="1:9" s="39" customFormat="1" ht="27" customHeight="1" x14ac:dyDescent="0.2">
      <c r="A641" s="72"/>
      <c r="B641" s="73"/>
      <c r="C641" s="26" t="s">
        <v>151</v>
      </c>
      <c r="D641" s="27"/>
      <c r="E641" s="28">
        <v>1</v>
      </c>
      <c r="F641" s="25"/>
      <c r="G641" s="44"/>
      <c r="H641" s="29">
        <f t="shared" ref="H641" si="306">E641*F641</f>
        <v>0</v>
      </c>
      <c r="I641" s="71"/>
    </row>
    <row r="642" spans="1:9" s="39" customFormat="1" ht="27" customHeight="1" x14ac:dyDescent="0.2">
      <c r="A642" s="72">
        <f>A640+1</f>
        <v>60</v>
      </c>
      <c r="B642" s="73" t="s">
        <v>580</v>
      </c>
      <c r="C642" s="53" t="s">
        <v>581</v>
      </c>
      <c r="D642" s="33" t="s">
        <v>41</v>
      </c>
      <c r="E642" s="54"/>
      <c r="F642" s="54"/>
      <c r="G642" s="55"/>
      <c r="H642" s="56"/>
      <c r="I642" s="74"/>
    </row>
    <row r="643" spans="1:9" s="39" customFormat="1" ht="27" customHeight="1" x14ac:dyDescent="0.2">
      <c r="A643" s="72"/>
      <c r="B643" s="73"/>
      <c r="C643" s="26" t="s">
        <v>151</v>
      </c>
      <c r="D643" s="27"/>
      <c r="E643" s="28">
        <v>1</v>
      </c>
      <c r="F643" s="25"/>
      <c r="G643" s="44"/>
      <c r="H643" s="29">
        <f t="shared" ref="H643" si="307">E643*F643</f>
        <v>0</v>
      </c>
      <c r="I643" s="71"/>
    </row>
    <row r="644" spans="1:9" s="39" customFormat="1" ht="27" customHeight="1" x14ac:dyDescent="0.2">
      <c r="A644" s="72">
        <f>A642+1</f>
        <v>61</v>
      </c>
      <c r="B644" s="73" t="s">
        <v>582</v>
      </c>
      <c r="C644" s="53" t="s">
        <v>583</v>
      </c>
      <c r="D644" s="33" t="s">
        <v>584</v>
      </c>
      <c r="E644" s="54"/>
      <c r="F644" s="54"/>
      <c r="G644" s="55"/>
      <c r="H644" s="56"/>
      <c r="I644" s="74"/>
    </row>
    <row r="645" spans="1:9" s="39" customFormat="1" ht="27" customHeight="1" x14ac:dyDescent="0.2">
      <c r="A645" s="72"/>
      <c r="B645" s="73"/>
      <c r="C645" s="26" t="s">
        <v>83</v>
      </c>
      <c r="D645" s="27"/>
      <c r="E645" s="28">
        <v>30</v>
      </c>
      <c r="F645" s="25"/>
      <c r="G645" s="44"/>
      <c r="H645" s="29">
        <f t="shared" ref="H645" si="308">E645*F645</f>
        <v>0</v>
      </c>
      <c r="I645" s="71"/>
    </row>
    <row r="646" spans="1:9" s="39" customFormat="1" ht="27" customHeight="1" x14ac:dyDescent="0.2">
      <c r="A646" s="72">
        <f>A644+1</f>
        <v>62</v>
      </c>
      <c r="B646" s="73" t="s">
        <v>585</v>
      </c>
      <c r="C646" s="53" t="s">
        <v>586</v>
      </c>
      <c r="D646" s="33" t="s">
        <v>41</v>
      </c>
      <c r="E646" s="54"/>
      <c r="F646" s="54"/>
      <c r="G646" s="55"/>
      <c r="H646" s="56"/>
      <c r="I646" s="74"/>
    </row>
    <row r="647" spans="1:9" s="39" customFormat="1" ht="27" customHeight="1" x14ac:dyDescent="0.2">
      <c r="A647" s="72"/>
      <c r="B647" s="73"/>
      <c r="C647" s="26" t="s">
        <v>151</v>
      </c>
      <c r="D647" s="27"/>
      <c r="E647" s="28">
        <v>1</v>
      </c>
      <c r="F647" s="25"/>
      <c r="G647" s="44"/>
      <c r="H647" s="29">
        <f t="shared" ref="H647" si="309">E647*F647</f>
        <v>0</v>
      </c>
      <c r="I647" s="71"/>
    </row>
    <row r="648" spans="1:9" s="39" customFormat="1" ht="27" customHeight="1" x14ac:dyDescent="0.2">
      <c r="A648" s="72">
        <f>A646+1</f>
        <v>63</v>
      </c>
      <c r="B648" s="73" t="s">
        <v>587</v>
      </c>
      <c r="C648" s="53" t="s">
        <v>588</v>
      </c>
      <c r="D648" s="33" t="s">
        <v>41</v>
      </c>
      <c r="E648" s="54"/>
      <c r="F648" s="54"/>
      <c r="G648" s="55"/>
      <c r="H648" s="56"/>
      <c r="I648" s="74"/>
    </row>
    <row r="649" spans="1:9" s="39" customFormat="1" ht="27" customHeight="1" x14ac:dyDescent="0.2">
      <c r="A649" s="72"/>
      <c r="B649" s="73"/>
      <c r="C649" s="26" t="s">
        <v>151</v>
      </c>
      <c r="D649" s="27"/>
      <c r="E649" s="28">
        <v>1</v>
      </c>
      <c r="F649" s="25"/>
      <c r="G649" s="44"/>
      <c r="H649" s="29">
        <f t="shared" ref="H649" si="310">E649*F649</f>
        <v>0</v>
      </c>
      <c r="I649" s="71"/>
    </row>
    <row r="650" spans="1:9" s="39" customFormat="1" ht="27" customHeight="1" x14ac:dyDescent="0.2">
      <c r="A650" s="68">
        <f>A648+1</f>
        <v>64</v>
      </c>
      <c r="B650" s="69" t="s">
        <v>589</v>
      </c>
      <c r="C650" s="34" t="s">
        <v>590</v>
      </c>
      <c r="D650" s="35" t="s">
        <v>12</v>
      </c>
      <c r="E650" s="36"/>
      <c r="F650" s="36"/>
      <c r="G650" s="43"/>
      <c r="H650" s="37"/>
      <c r="I650" s="70"/>
    </row>
    <row r="651" spans="1:9" s="39" customFormat="1" ht="27" customHeight="1" x14ac:dyDescent="0.2">
      <c r="A651" s="68"/>
      <c r="B651" s="69"/>
      <c r="C651" s="26" t="s">
        <v>38</v>
      </c>
      <c r="D651" s="27"/>
      <c r="E651" s="28">
        <v>49</v>
      </c>
      <c r="F651" s="25"/>
      <c r="G651" s="44"/>
      <c r="H651" s="29">
        <f t="shared" ref="H651" si="311">E651*F651</f>
        <v>0</v>
      </c>
      <c r="I651" s="71"/>
    </row>
    <row r="652" spans="1:9" s="39" customFormat="1" ht="27" customHeight="1" x14ac:dyDescent="0.2">
      <c r="A652" s="68">
        <f>A650+1</f>
        <v>65</v>
      </c>
      <c r="B652" s="69" t="s">
        <v>591</v>
      </c>
      <c r="C652" s="34" t="s">
        <v>592</v>
      </c>
      <c r="D652" s="35" t="s">
        <v>12</v>
      </c>
      <c r="E652" s="36"/>
      <c r="F652" s="36"/>
      <c r="G652" s="43"/>
      <c r="H652" s="37"/>
      <c r="I652" s="70"/>
    </row>
    <row r="653" spans="1:9" s="39" customFormat="1" ht="27" customHeight="1" x14ac:dyDescent="0.2">
      <c r="A653" s="68"/>
      <c r="B653" s="69"/>
      <c r="C653" s="26" t="s">
        <v>38</v>
      </c>
      <c r="D653" s="27"/>
      <c r="E653" s="28">
        <v>24</v>
      </c>
      <c r="F653" s="25"/>
      <c r="G653" s="44"/>
      <c r="H653" s="29">
        <f t="shared" ref="H653" si="312">E653*F653</f>
        <v>0</v>
      </c>
      <c r="I653" s="71"/>
    </row>
    <row r="654" spans="1:9" s="39" customFormat="1" ht="27" customHeight="1" x14ac:dyDescent="0.2">
      <c r="A654" s="68">
        <f>A652+1</f>
        <v>66</v>
      </c>
      <c r="B654" s="69" t="s">
        <v>699</v>
      </c>
      <c r="C654" s="34" t="s">
        <v>593</v>
      </c>
      <c r="D654" s="35" t="s">
        <v>12</v>
      </c>
      <c r="E654" s="36"/>
      <c r="F654" s="36"/>
      <c r="G654" s="43"/>
      <c r="H654" s="37"/>
      <c r="I654" s="70"/>
    </row>
    <row r="655" spans="1:9" s="39" customFormat="1" ht="27" customHeight="1" x14ac:dyDescent="0.2">
      <c r="A655" s="68"/>
      <c r="B655" s="69"/>
      <c r="C655" s="26" t="s">
        <v>38</v>
      </c>
      <c r="D655" s="27"/>
      <c r="E655" s="28">
        <v>32</v>
      </c>
      <c r="F655" s="25"/>
      <c r="G655" s="44"/>
      <c r="H655" s="29">
        <f t="shared" ref="H655" si="313">E655*F655</f>
        <v>0</v>
      </c>
      <c r="I655" s="71"/>
    </row>
    <row r="656" spans="1:9" s="39" customFormat="1" ht="27" customHeight="1" x14ac:dyDescent="0.2">
      <c r="A656" s="68">
        <f>A654+1</f>
        <v>67</v>
      </c>
      <c r="B656" s="69" t="s">
        <v>594</v>
      </c>
      <c r="C656" s="34" t="s">
        <v>595</v>
      </c>
      <c r="D656" s="35" t="s">
        <v>12</v>
      </c>
      <c r="E656" s="36"/>
      <c r="F656" s="36"/>
      <c r="G656" s="43"/>
      <c r="H656" s="37"/>
      <c r="I656" s="70"/>
    </row>
    <row r="657" spans="1:9" s="39" customFormat="1" ht="27" customHeight="1" x14ac:dyDescent="0.2">
      <c r="A657" s="68"/>
      <c r="B657" s="69"/>
      <c r="C657" s="26" t="s">
        <v>38</v>
      </c>
      <c r="D657" s="27"/>
      <c r="E657" s="28">
        <v>17</v>
      </c>
      <c r="F657" s="25"/>
      <c r="G657" s="44"/>
      <c r="H657" s="29">
        <f t="shared" ref="H657" si="314">E657*F657</f>
        <v>0</v>
      </c>
      <c r="I657" s="71"/>
    </row>
    <row r="658" spans="1:9" s="39" customFormat="1" ht="27" customHeight="1" x14ac:dyDescent="0.2">
      <c r="A658" s="68">
        <f>A656+1</f>
        <v>68</v>
      </c>
      <c r="B658" s="69" t="s">
        <v>596</v>
      </c>
      <c r="C658" s="34" t="s">
        <v>597</v>
      </c>
      <c r="D658" s="35" t="s">
        <v>12</v>
      </c>
      <c r="E658" s="36"/>
      <c r="F658" s="36"/>
      <c r="G658" s="43"/>
      <c r="H658" s="37"/>
      <c r="I658" s="70"/>
    </row>
    <row r="659" spans="1:9" s="39" customFormat="1" ht="27" customHeight="1" x14ac:dyDescent="0.2">
      <c r="A659" s="68"/>
      <c r="B659" s="69"/>
      <c r="C659" s="26" t="s">
        <v>38</v>
      </c>
      <c r="D659" s="27"/>
      <c r="E659" s="28">
        <v>4</v>
      </c>
      <c r="F659" s="25"/>
      <c r="G659" s="44"/>
      <c r="H659" s="29">
        <f t="shared" ref="H659" si="315">E659*F659</f>
        <v>0</v>
      </c>
      <c r="I659" s="71"/>
    </row>
    <row r="660" spans="1:9" s="39" customFormat="1" ht="27" customHeight="1" x14ac:dyDescent="0.2">
      <c r="A660" s="68">
        <f>A658+1</f>
        <v>69</v>
      </c>
      <c r="B660" s="69" t="s">
        <v>598</v>
      </c>
      <c r="C660" s="34" t="s">
        <v>599</v>
      </c>
      <c r="D660" s="35" t="s">
        <v>12</v>
      </c>
      <c r="E660" s="36"/>
      <c r="F660" s="36"/>
      <c r="G660" s="43"/>
      <c r="H660" s="37"/>
      <c r="I660" s="70"/>
    </row>
    <row r="661" spans="1:9" s="39" customFormat="1" ht="27" customHeight="1" x14ac:dyDescent="0.2">
      <c r="A661" s="68"/>
      <c r="B661" s="69"/>
      <c r="C661" s="26" t="s">
        <v>38</v>
      </c>
      <c r="D661" s="27"/>
      <c r="E661" s="28">
        <v>10</v>
      </c>
      <c r="F661" s="25"/>
      <c r="G661" s="44"/>
      <c r="H661" s="29">
        <f t="shared" ref="H661" si="316">E661*F661</f>
        <v>0</v>
      </c>
      <c r="I661" s="71"/>
    </row>
    <row r="662" spans="1:9" s="39" customFormat="1" ht="27" customHeight="1" x14ac:dyDescent="0.2">
      <c r="A662" s="68">
        <f>A660+1</f>
        <v>70</v>
      </c>
      <c r="B662" s="69" t="s">
        <v>600</v>
      </c>
      <c r="C662" s="34" t="s">
        <v>601</v>
      </c>
      <c r="D662" s="35" t="s">
        <v>12</v>
      </c>
      <c r="E662" s="36"/>
      <c r="F662" s="36"/>
      <c r="G662" s="43"/>
      <c r="H662" s="37"/>
      <c r="I662" s="70"/>
    </row>
    <row r="663" spans="1:9" s="39" customFormat="1" ht="27" customHeight="1" x14ac:dyDescent="0.2">
      <c r="A663" s="68"/>
      <c r="B663" s="69"/>
      <c r="C663" s="26" t="s">
        <v>38</v>
      </c>
      <c r="D663" s="27"/>
      <c r="E663" s="28">
        <v>6</v>
      </c>
      <c r="F663" s="25"/>
      <c r="G663" s="44"/>
      <c r="H663" s="29">
        <f t="shared" ref="H663" si="317">E663*F663</f>
        <v>0</v>
      </c>
      <c r="I663" s="71"/>
    </row>
    <row r="664" spans="1:9" s="39" customFormat="1" ht="27" customHeight="1" x14ac:dyDescent="0.2">
      <c r="A664" s="68">
        <f>A662+1</f>
        <v>71</v>
      </c>
      <c r="B664" s="69" t="s">
        <v>602</v>
      </c>
      <c r="C664" s="34" t="s">
        <v>603</v>
      </c>
      <c r="D664" s="35" t="s">
        <v>41</v>
      </c>
      <c r="E664" s="36"/>
      <c r="F664" s="36"/>
      <c r="G664" s="43"/>
      <c r="H664" s="37"/>
      <c r="I664" s="70"/>
    </row>
    <row r="665" spans="1:9" s="39" customFormat="1" ht="27" customHeight="1" x14ac:dyDescent="0.2">
      <c r="A665" s="68"/>
      <c r="B665" s="69"/>
      <c r="C665" s="26" t="s">
        <v>151</v>
      </c>
      <c r="D665" s="27"/>
      <c r="E665" s="28">
        <v>1</v>
      </c>
      <c r="F665" s="25"/>
      <c r="G665" s="44"/>
      <c r="H665" s="29">
        <f t="shared" ref="H665" si="318">E665*F665</f>
        <v>0</v>
      </c>
      <c r="I665" s="71"/>
    </row>
    <row r="666" spans="1:9" s="39" customFormat="1" ht="27" customHeight="1" x14ac:dyDescent="0.2">
      <c r="A666" s="72">
        <f>A664+1</f>
        <v>72</v>
      </c>
      <c r="B666" s="73" t="s">
        <v>604</v>
      </c>
      <c r="C666" s="53" t="s">
        <v>605</v>
      </c>
      <c r="D666" s="33" t="s">
        <v>41</v>
      </c>
      <c r="E666" s="54"/>
      <c r="F666" s="54"/>
      <c r="G666" s="55"/>
      <c r="H666" s="56"/>
      <c r="I666" s="74"/>
    </row>
    <row r="667" spans="1:9" s="39" customFormat="1" ht="27" customHeight="1" x14ac:dyDescent="0.2">
      <c r="A667" s="72"/>
      <c r="B667" s="73"/>
      <c r="C667" s="26" t="s">
        <v>151</v>
      </c>
      <c r="D667" s="27"/>
      <c r="E667" s="28">
        <v>1</v>
      </c>
      <c r="F667" s="25"/>
      <c r="G667" s="44"/>
      <c r="H667" s="29">
        <f t="shared" ref="H667" si="319">E667*F667</f>
        <v>0</v>
      </c>
      <c r="I667" s="71"/>
    </row>
    <row r="668" spans="1:9" s="39" customFormat="1" ht="27" customHeight="1" x14ac:dyDescent="0.2">
      <c r="A668" s="72">
        <f>A666+1</f>
        <v>73</v>
      </c>
      <c r="B668" s="73" t="s">
        <v>606</v>
      </c>
      <c r="C668" s="53" t="s">
        <v>607</v>
      </c>
      <c r="D668" s="33" t="s">
        <v>41</v>
      </c>
      <c r="E668" s="54"/>
      <c r="F668" s="54"/>
      <c r="G668" s="55"/>
      <c r="H668" s="56"/>
      <c r="I668" s="74"/>
    </row>
    <row r="669" spans="1:9" s="39" customFormat="1" ht="27" customHeight="1" x14ac:dyDescent="0.2">
      <c r="A669" s="72"/>
      <c r="B669" s="73"/>
      <c r="C669" s="26" t="s">
        <v>151</v>
      </c>
      <c r="D669" s="27"/>
      <c r="E669" s="28">
        <v>1</v>
      </c>
      <c r="F669" s="25"/>
      <c r="G669" s="44"/>
      <c r="H669" s="29">
        <f t="shared" ref="H669" si="320">E669*F669</f>
        <v>0</v>
      </c>
      <c r="I669" s="71"/>
    </row>
    <row r="670" spans="1:9" s="39" customFormat="1" ht="27" customHeight="1" x14ac:dyDescent="0.2">
      <c r="A670" s="72">
        <f>A668+1</f>
        <v>74</v>
      </c>
      <c r="B670" s="73" t="s">
        <v>608</v>
      </c>
      <c r="C670" s="53" t="s">
        <v>609</v>
      </c>
      <c r="D670" s="33" t="s">
        <v>12</v>
      </c>
      <c r="E670" s="54"/>
      <c r="F670" s="54"/>
      <c r="G670" s="55"/>
      <c r="H670" s="56"/>
      <c r="I670" s="74"/>
    </row>
    <row r="671" spans="1:9" s="39" customFormat="1" ht="27" customHeight="1" x14ac:dyDescent="0.2">
      <c r="A671" s="72"/>
      <c r="B671" s="73"/>
      <c r="C671" s="26" t="s">
        <v>38</v>
      </c>
      <c r="D671" s="27"/>
      <c r="E671" s="28">
        <v>11</v>
      </c>
      <c r="F671" s="25"/>
      <c r="G671" s="44"/>
      <c r="H671" s="29">
        <f t="shared" ref="H671" si="321">E671*F671</f>
        <v>0</v>
      </c>
      <c r="I671" s="71"/>
    </row>
    <row r="672" spans="1:9" s="39" customFormat="1" ht="27" customHeight="1" x14ac:dyDescent="0.2">
      <c r="A672" s="72">
        <f>A670+1</f>
        <v>75</v>
      </c>
      <c r="B672" s="73" t="s">
        <v>610</v>
      </c>
      <c r="C672" s="53" t="s">
        <v>611</v>
      </c>
      <c r="D672" s="33" t="s">
        <v>41</v>
      </c>
      <c r="E672" s="54"/>
      <c r="F672" s="54"/>
      <c r="G672" s="55"/>
      <c r="H672" s="56"/>
      <c r="I672" s="74"/>
    </row>
    <row r="673" spans="1:9" s="39" customFormat="1" ht="27" customHeight="1" x14ac:dyDescent="0.2">
      <c r="A673" s="72"/>
      <c r="B673" s="73"/>
      <c r="C673" s="26" t="s">
        <v>151</v>
      </c>
      <c r="D673" s="27"/>
      <c r="E673" s="28">
        <v>1</v>
      </c>
      <c r="F673" s="25"/>
      <c r="G673" s="44"/>
      <c r="H673" s="29">
        <f t="shared" ref="H673" si="322">E673*F673</f>
        <v>0</v>
      </c>
      <c r="I673" s="71"/>
    </row>
    <row r="674" spans="1:9" s="41" customFormat="1" ht="27" customHeight="1" thickBot="1" x14ac:dyDescent="0.25">
      <c r="A674" s="75" t="s">
        <v>612</v>
      </c>
      <c r="B674" s="76"/>
      <c r="C674" s="76"/>
      <c r="D674" s="76"/>
      <c r="E674" s="76"/>
      <c r="F674" s="76"/>
      <c r="G674" s="76"/>
      <c r="H674" s="60">
        <f>ROUND(SUM(H524:H673),2)</f>
        <v>0</v>
      </c>
      <c r="I674" s="61"/>
    </row>
    <row r="675" spans="1:9" s="13" customFormat="1" thickTop="1" thickBot="1" x14ac:dyDescent="0.25">
      <c r="A675" s="50"/>
      <c r="B675" s="42"/>
      <c r="H675" s="8"/>
      <c r="I675" s="9"/>
    </row>
    <row r="676" spans="1:9" s="13" customFormat="1" ht="26.25" customHeight="1" thickTop="1" thickBot="1" x14ac:dyDescent="0.25">
      <c r="A676" s="50"/>
      <c r="B676" s="18"/>
      <c r="C676" s="12"/>
      <c r="E676" s="14"/>
      <c r="F676" s="15"/>
      <c r="H676" s="62" t="s">
        <v>708</v>
      </c>
      <c r="I676" s="62" t="s">
        <v>709</v>
      </c>
    </row>
    <row r="677" spans="1:9" s="13" customFormat="1" ht="30" customHeight="1" thickTop="1" thickBot="1" x14ac:dyDescent="0.25">
      <c r="A677" s="50"/>
      <c r="B677" s="66" t="s">
        <v>2</v>
      </c>
      <c r="C677" s="67"/>
      <c r="D677" s="67"/>
      <c r="E677" s="67"/>
      <c r="F677" s="67"/>
      <c r="G677" s="67"/>
      <c r="H677" s="45">
        <f>H168+H120+H522+H674</f>
        <v>0</v>
      </c>
      <c r="I677" s="64">
        <v>1214500</v>
      </c>
    </row>
    <row r="678" spans="1:9" s="13" customFormat="1" ht="30" customHeight="1" thickTop="1" thickBot="1" x14ac:dyDescent="0.25">
      <c r="A678" s="50"/>
      <c r="B678" s="66" t="s">
        <v>707</v>
      </c>
      <c r="C678" s="67"/>
      <c r="D678" s="67"/>
      <c r="E678" s="67"/>
      <c r="F678" s="67"/>
      <c r="G678" s="67"/>
      <c r="H678" s="46">
        <f>-1+(H677/I677)</f>
        <v>-1</v>
      </c>
      <c r="I678" s="10"/>
    </row>
    <row r="679" spans="1:9" s="13" customFormat="1" ht="30" customHeight="1" thickTop="1" thickBot="1" x14ac:dyDescent="0.25">
      <c r="A679" s="50"/>
      <c r="B679" s="11"/>
      <c r="C679" s="12"/>
      <c r="E679" s="14"/>
      <c r="F679" s="15"/>
      <c r="H679" s="15"/>
      <c r="I679" s="16"/>
    </row>
    <row r="680" spans="1:9" s="13" customFormat="1" ht="30" customHeight="1" thickTop="1" thickBot="1" x14ac:dyDescent="0.25">
      <c r="A680" s="50"/>
      <c r="B680" s="77" t="s">
        <v>9</v>
      </c>
      <c r="C680" s="78"/>
      <c r="D680" s="78"/>
      <c r="E680" s="78"/>
      <c r="F680" s="78"/>
      <c r="G680" s="78"/>
      <c r="H680" s="78"/>
      <c r="I680" s="79"/>
    </row>
    <row r="681" spans="1:9" s="13" customFormat="1" ht="21" thickTop="1" thickBot="1" x14ac:dyDescent="0.25">
      <c r="A681" s="50"/>
      <c r="B681" s="17"/>
      <c r="C681" s="17"/>
      <c r="D681" s="17"/>
      <c r="E681" s="17"/>
      <c r="F681" s="17"/>
      <c r="G681" s="17"/>
      <c r="H681" s="17"/>
      <c r="I681" s="17"/>
    </row>
    <row r="682" spans="1:9" s="13" customFormat="1" ht="26.25" customHeight="1" thickTop="1" thickBot="1" x14ac:dyDescent="0.25">
      <c r="A682" s="50"/>
      <c r="B682" s="18"/>
      <c r="C682" s="12"/>
      <c r="E682" s="14"/>
      <c r="F682" s="15"/>
      <c r="H682" s="62" t="s">
        <v>708</v>
      </c>
      <c r="I682" s="62" t="s">
        <v>709</v>
      </c>
    </row>
    <row r="683" spans="1:9" s="13" customFormat="1" ht="30" customHeight="1" thickTop="1" thickBot="1" x14ac:dyDescent="0.25">
      <c r="A683" s="50"/>
      <c r="B683" s="66" t="str">
        <f>A13</f>
        <v>1) OPERE EDILI</v>
      </c>
      <c r="C683" s="67"/>
      <c r="D683" s="67"/>
      <c r="E683" s="67"/>
      <c r="F683" s="67"/>
      <c r="G683" s="67"/>
      <c r="H683" s="45">
        <f>H120</f>
        <v>0</v>
      </c>
      <c r="I683" s="64">
        <v>410300</v>
      </c>
    </row>
    <row r="684" spans="1:9" s="13" customFormat="1" ht="30" customHeight="1" thickTop="1" thickBot="1" x14ac:dyDescent="0.25">
      <c r="A684" s="50"/>
      <c r="B684" s="66" t="str">
        <f>A121</f>
        <v>2) OPERE STRUTTURALI</v>
      </c>
      <c r="C684" s="67"/>
      <c r="D684" s="67"/>
      <c r="E684" s="67"/>
      <c r="F684" s="67"/>
      <c r="G684" s="67"/>
      <c r="H684" s="45">
        <f>H168</f>
        <v>0</v>
      </c>
      <c r="I684" s="64">
        <v>256000</v>
      </c>
    </row>
    <row r="685" spans="1:9" s="13" customFormat="1" ht="30" customHeight="1" thickTop="1" thickBot="1" x14ac:dyDescent="0.25">
      <c r="A685" s="50"/>
      <c r="B685" s="66" t="str">
        <f>A169</f>
        <v>3) IMPIANTI MECCANICI</v>
      </c>
      <c r="C685" s="67"/>
      <c r="D685" s="67"/>
      <c r="E685" s="67"/>
      <c r="F685" s="67"/>
      <c r="G685" s="67"/>
      <c r="H685" s="45">
        <f>H522</f>
        <v>0</v>
      </c>
      <c r="I685" s="64">
        <v>359500</v>
      </c>
    </row>
    <row r="686" spans="1:9" s="32" customFormat="1" ht="30" customHeight="1" thickTop="1" thickBot="1" x14ac:dyDescent="0.25">
      <c r="A686" s="49"/>
      <c r="B686" s="66" t="str">
        <f>A523</f>
        <v>4) IMPIANTI ELETTRICI</v>
      </c>
      <c r="C686" s="67"/>
      <c r="D686" s="67"/>
      <c r="E686" s="67"/>
      <c r="F686" s="67"/>
      <c r="G686" s="67"/>
      <c r="H686" s="45">
        <f>H674</f>
        <v>0</v>
      </c>
      <c r="I686" s="64">
        <v>188700</v>
      </c>
    </row>
    <row r="687" spans="1:9" s="32" customFormat="1" ht="30" customHeight="1" thickTop="1" thickBot="1" x14ac:dyDescent="0.25">
      <c r="A687" s="49"/>
      <c r="B687" s="66" t="s">
        <v>2</v>
      </c>
      <c r="C687" s="67"/>
      <c r="D687" s="67"/>
      <c r="E687" s="67"/>
      <c r="F687" s="67"/>
      <c r="G687" s="67"/>
      <c r="H687" s="45">
        <f>SUM(H683:H686)</f>
        <v>0</v>
      </c>
      <c r="I687" s="65">
        <f>SUM(I683:I686)</f>
        <v>1214500</v>
      </c>
    </row>
    <row r="688" spans="1:9" ht="16.5" thickTop="1" x14ac:dyDescent="0.25"/>
    <row r="689" spans="8:8" x14ac:dyDescent="0.25">
      <c r="H689" s="63"/>
    </row>
  </sheetData>
  <sheetProtection algorithmName="SHA-512" hashValue="cd11tUnJH4kWZHV1Q76w+WuEizdVISNBzLGjEMfUfjNhcqW92ShfEInc2sHPKeqlkJMPdF+WBALjJs5cS/x3xw==" saltValue="8DnQZfUpHEg3+s24J7THkg==" spinCount="100000" sheet="1" objects="1" scenarios="1"/>
  <mergeCells count="1012">
    <mergeCell ref="A1:I1"/>
    <mergeCell ref="A3:I3"/>
    <mergeCell ref="A5:I5"/>
    <mergeCell ref="A6:I6"/>
    <mergeCell ref="A7:I7"/>
    <mergeCell ref="A8:I8"/>
    <mergeCell ref="A10:B10"/>
    <mergeCell ref="C10:C11"/>
    <mergeCell ref="D10:D11"/>
    <mergeCell ref="E10:E11"/>
    <mergeCell ref="F10:G10"/>
    <mergeCell ref="H10:H11"/>
    <mergeCell ref="I10:I11"/>
    <mergeCell ref="A12:I12"/>
    <mergeCell ref="A13:I13"/>
    <mergeCell ref="A14:A15"/>
    <mergeCell ref="B14:B15"/>
    <mergeCell ref="I14:I15"/>
    <mergeCell ref="A2:I2"/>
    <mergeCell ref="A16:A17"/>
    <mergeCell ref="B16:B17"/>
    <mergeCell ref="I16:I17"/>
    <mergeCell ref="A18:A19"/>
    <mergeCell ref="B18:B19"/>
    <mergeCell ref="I18:I19"/>
    <mergeCell ref="A20:A21"/>
    <mergeCell ref="B20:B21"/>
    <mergeCell ref="I20:I21"/>
    <mergeCell ref="A22:A23"/>
    <mergeCell ref="B22:B23"/>
    <mergeCell ref="I22:I23"/>
    <mergeCell ref="A24:A25"/>
    <mergeCell ref="B24:B25"/>
    <mergeCell ref="I24:I25"/>
    <mergeCell ref="A26:A27"/>
    <mergeCell ref="B26:B27"/>
    <mergeCell ref="I26:I27"/>
    <mergeCell ref="A28:A29"/>
    <mergeCell ref="B28:B29"/>
    <mergeCell ref="I28:I29"/>
    <mergeCell ref="A30:A31"/>
    <mergeCell ref="B30:B31"/>
    <mergeCell ref="I30:I31"/>
    <mergeCell ref="A32:A33"/>
    <mergeCell ref="B32:B33"/>
    <mergeCell ref="I32:I33"/>
    <mergeCell ref="A34:A35"/>
    <mergeCell ref="B34:B35"/>
    <mergeCell ref="I34:I35"/>
    <mergeCell ref="A36:A37"/>
    <mergeCell ref="B36:B37"/>
    <mergeCell ref="I36:I37"/>
    <mergeCell ref="A38:A39"/>
    <mergeCell ref="B38:B39"/>
    <mergeCell ref="I38:I39"/>
    <mergeCell ref="A40:A41"/>
    <mergeCell ref="B40:B41"/>
    <mergeCell ref="I40:I41"/>
    <mergeCell ref="A42:A43"/>
    <mergeCell ref="B42:B43"/>
    <mergeCell ref="I42:I43"/>
    <mergeCell ref="A44:A45"/>
    <mergeCell ref="B44:B45"/>
    <mergeCell ref="I44:I45"/>
    <mergeCell ref="A46:A47"/>
    <mergeCell ref="B46:B47"/>
    <mergeCell ref="I46:I47"/>
    <mergeCell ref="A48:A49"/>
    <mergeCell ref="B48:B49"/>
    <mergeCell ref="I48:I49"/>
    <mergeCell ref="A50:A51"/>
    <mergeCell ref="B50:B51"/>
    <mergeCell ref="I50:I51"/>
    <mergeCell ref="A52:A53"/>
    <mergeCell ref="B52:B53"/>
    <mergeCell ref="I52:I53"/>
    <mergeCell ref="A54:A55"/>
    <mergeCell ref="B54:B55"/>
    <mergeCell ref="I54:I55"/>
    <mergeCell ref="A56:A57"/>
    <mergeCell ref="B56:B57"/>
    <mergeCell ref="I56:I57"/>
    <mergeCell ref="A58:A59"/>
    <mergeCell ref="B58:B59"/>
    <mergeCell ref="I58:I59"/>
    <mergeCell ref="A60:A61"/>
    <mergeCell ref="B60:B61"/>
    <mergeCell ref="I60:I61"/>
    <mergeCell ref="A62:A63"/>
    <mergeCell ref="B62:B63"/>
    <mergeCell ref="I62:I63"/>
    <mergeCell ref="A64:A65"/>
    <mergeCell ref="B64:B65"/>
    <mergeCell ref="I64:I65"/>
    <mergeCell ref="A66:A67"/>
    <mergeCell ref="B66:B67"/>
    <mergeCell ref="I66:I67"/>
    <mergeCell ref="A68:A69"/>
    <mergeCell ref="B68:B69"/>
    <mergeCell ref="I68:I69"/>
    <mergeCell ref="A70:A71"/>
    <mergeCell ref="B70:B71"/>
    <mergeCell ref="I70:I71"/>
    <mergeCell ref="A72:A73"/>
    <mergeCell ref="B72:B73"/>
    <mergeCell ref="I72:I73"/>
    <mergeCell ref="A74:A75"/>
    <mergeCell ref="B74:B75"/>
    <mergeCell ref="I74:I75"/>
    <mergeCell ref="A76:A77"/>
    <mergeCell ref="B76:B77"/>
    <mergeCell ref="I76:I77"/>
    <mergeCell ref="A78:A79"/>
    <mergeCell ref="B78:B79"/>
    <mergeCell ref="I78:I79"/>
    <mergeCell ref="A80:A81"/>
    <mergeCell ref="B80:B81"/>
    <mergeCell ref="I80:I81"/>
    <mergeCell ref="A82:A83"/>
    <mergeCell ref="B82:B83"/>
    <mergeCell ref="I82:I83"/>
    <mergeCell ref="A84:A85"/>
    <mergeCell ref="B84:B85"/>
    <mergeCell ref="I84:I85"/>
    <mergeCell ref="A86:A87"/>
    <mergeCell ref="B86:B87"/>
    <mergeCell ref="I86:I87"/>
    <mergeCell ref="A88:A89"/>
    <mergeCell ref="B88:B89"/>
    <mergeCell ref="I88:I89"/>
    <mergeCell ref="A90:A91"/>
    <mergeCell ref="B90:B91"/>
    <mergeCell ref="I90:I91"/>
    <mergeCell ref="A92:A93"/>
    <mergeCell ref="B92:B93"/>
    <mergeCell ref="I92:I93"/>
    <mergeCell ref="A94:A95"/>
    <mergeCell ref="B94:B95"/>
    <mergeCell ref="I94:I95"/>
    <mergeCell ref="A96:A97"/>
    <mergeCell ref="B96:B97"/>
    <mergeCell ref="I96:I97"/>
    <mergeCell ref="A98:A99"/>
    <mergeCell ref="B98:B99"/>
    <mergeCell ref="I98:I99"/>
    <mergeCell ref="A100:A101"/>
    <mergeCell ref="B100:B101"/>
    <mergeCell ref="I100:I101"/>
    <mergeCell ref="A102:A103"/>
    <mergeCell ref="B102:B103"/>
    <mergeCell ref="I102:I103"/>
    <mergeCell ref="A104:A105"/>
    <mergeCell ref="B104:B105"/>
    <mergeCell ref="I104:I105"/>
    <mergeCell ref="A106:A107"/>
    <mergeCell ref="B106:B107"/>
    <mergeCell ref="I106:I107"/>
    <mergeCell ref="A108:A109"/>
    <mergeCell ref="B108:B109"/>
    <mergeCell ref="I108:I109"/>
    <mergeCell ref="A110:A111"/>
    <mergeCell ref="B110:B111"/>
    <mergeCell ref="I110:I111"/>
    <mergeCell ref="A112:A113"/>
    <mergeCell ref="B112:B113"/>
    <mergeCell ref="I112:I113"/>
    <mergeCell ref="A114:A115"/>
    <mergeCell ref="B114:B115"/>
    <mergeCell ref="I114:I115"/>
    <mergeCell ref="A116:A117"/>
    <mergeCell ref="B116:B117"/>
    <mergeCell ref="I116:I117"/>
    <mergeCell ref="A118:A119"/>
    <mergeCell ref="B118:B119"/>
    <mergeCell ref="I118:I119"/>
    <mergeCell ref="A120:G120"/>
    <mergeCell ref="A121:I121"/>
    <mergeCell ref="A122:A123"/>
    <mergeCell ref="B122:B123"/>
    <mergeCell ref="I122:I123"/>
    <mergeCell ref="A124:A125"/>
    <mergeCell ref="B124:B125"/>
    <mergeCell ref="I124:I125"/>
    <mergeCell ref="A126:A127"/>
    <mergeCell ref="B126:B127"/>
    <mergeCell ref="I126:I127"/>
    <mergeCell ref="A128:A129"/>
    <mergeCell ref="B128:B129"/>
    <mergeCell ref="I128:I129"/>
    <mergeCell ref="A130:A131"/>
    <mergeCell ref="B130:B131"/>
    <mergeCell ref="I130:I131"/>
    <mergeCell ref="A132:A133"/>
    <mergeCell ref="B132:B133"/>
    <mergeCell ref="I132:I133"/>
    <mergeCell ref="A134:A135"/>
    <mergeCell ref="B134:B135"/>
    <mergeCell ref="I134:I135"/>
    <mergeCell ref="A136:A137"/>
    <mergeCell ref="B136:B137"/>
    <mergeCell ref="I136:I137"/>
    <mergeCell ref="A138:A139"/>
    <mergeCell ref="B138:B139"/>
    <mergeCell ref="I138:I139"/>
    <mergeCell ref="A140:A141"/>
    <mergeCell ref="B140:B141"/>
    <mergeCell ref="I140:I141"/>
    <mergeCell ref="A142:A143"/>
    <mergeCell ref="B142:B143"/>
    <mergeCell ref="I142:I143"/>
    <mergeCell ref="A144:A145"/>
    <mergeCell ref="B144:B145"/>
    <mergeCell ref="I144:I145"/>
    <mergeCell ref="A146:A147"/>
    <mergeCell ref="B146:B147"/>
    <mergeCell ref="I146:I147"/>
    <mergeCell ref="A148:A149"/>
    <mergeCell ref="B148:B149"/>
    <mergeCell ref="I148:I149"/>
    <mergeCell ref="A150:A151"/>
    <mergeCell ref="B150:B151"/>
    <mergeCell ref="I150:I151"/>
    <mergeCell ref="A152:A153"/>
    <mergeCell ref="B152:B153"/>
    <mergeCell ref="I152:I153"/>
    <mergeCell ref="A154:A155"/>
    <mergeCell ref="B154:B155"/>
    <mergeCell ref="I154:I155"/>
    <mergeCell ref="A156:A157"/>
    <mergeCell ref="B156:B157"/>
    <mergeCell ref="I156:I157"/>
    <mergeCell ref="A158:A159"/>
    <mergeCell ref="B158:B159"/>
    <mergeCell ref="I158:I159"/>
    <mergeCell ref="A160:A161"/>
    <mergeCell ref="B160:B161"/>
    <mergeCell ref="I160:I161"/>
    <mergeCell ref="A162:A163"/>
    <mergeCell ref="B162:B163"/>
    <mergeCell ref="I162:I163"/>
    <mergeCell ref="A164:A165"/>
    <mergeCell ref="B164:B165"/>
    <mergeCell ref="I164:I165"/>
    <mergeCell ref="A166:A167"/>
    <mergeCell ref="B166:B167"/>
    <mergeCell ref="I166:I167"/>
    <mergeCell ref="A168:G168"/>
    <mergeCell ref="A169:I169"/>
    <mergeCell ref="A170:A171"/>
    <mergeCell ref="B170:B171"/>
    <mergeCell ref="I170:I171"/>
    <mergeCell ref="A172:A173"/>
    <mergeCell ref="B172:B173"/>
    <mergeCell ref="I172:I173"/>
    <mergeCell ref="A174:A175"/>
    <mergeCell ref="B174:B175"/>
    <mergeCell ref="I174:I175"/>
    <mergeCell ref="A176:A177"/>
    <mergeCell ref="B176:B177"/>
    <mergeCell ref="I176:I177"/>
    <mergeCell ref="A178:A179"/>
    <mergeCell ref="B178:B179"/>
    <mergeCell ref="I178:I179"/>
    <mergeCell ref="A180:A181"/>
    <mergeCell ref="B180:B181"/>
    <mergeCell ref="I180:I181"/>
    <mergeCell ref="A182:A183"/>
    <mergeCell ref="B182:B183"/>
    <mergeCell ref="I182:I183"/>
    <mergeCell ref="A184:A185"/>
    <mergeCell ref="B184:B185"/>
    <mergeCell ref="I184:I185"/>
    <mergeCell ref="A186:A187"/>
    <mergeCell ref="B186:B187"/>
    <mergeCell ref="I186:I187"/>
    <mergeCell ref="A188:A189"/>
    <mergeCell ref="B188:B189"/>
    <mergeCell ref="I188:I189"/>
    <mergeCell ref="A190:A191"/>
    <mergeCell ref="B190:B191"/>
    <mergeCell ref="I190:I191"/>
    <mergeCell ref="A192:A193"/>
    <mergeCell ref="B192:B193"/>
    <mergeCell ref="I192:I193"/>
    <mergeCell ref="A194:A195"/>
    <mergeCell ref="B194:B195"/>
    <mergeCell ref="I194:I195"/>
    <mergeCell ref="A196:A197"/>
    <mergeCell ref="B196:B197"/>
    <mergeCell ref="I196:I197"/>
    <mergeCell ref="A198:A199"/>
    <mergeCell ref="B198:B199"/>
    <mergeCell ref="I198:I199"/>
    <mergeCell ref="A200:A201"/>
    <mergeCell ref="B200:B201"/>
    <mergeCell ref="I200:I201"/>
    <mergeCell ref="A202:A203"/>
    <mergeCell ref="B202:B203"/>
    <mergeCell ref="I202:I203"/>
    <mergeCell ref="A204:A205"/>
    <mergeCell ref="B204:B205"/>
    <mergeCell ref="I204:I205"/>
    <mergeCell ref="A206:A207"/>
    <mergeCell ref="B206:B207"/>
    <mergeCell ref="I206:I207"/>
    <mergeCell ref="A208:A209"/>
    <mergeCell ref="B208:B209"/>
    <mergeCell ref="I208:I209"/>
    <mergeCell ref="A210:A211"/>
    <mergeCell ref="B210:B211"/>
    <mergeCell ref="I210:I211"/>
    <mergeCell ref="A212:A213"/>
    <mergeCell ref="B212:B213"/>
    <mergeCell ref="I212:I213"/>
    <mergeCell ref="A214:A215"/>
    <mergeCell ref="B214:B215"/>
    <mergeCell ref="I214:I215"/>
    <mergeCell ref="A216:A217"/>
    <mergeCell ref="B216:B217"/>
    <mergeCell ref="I216:I217"/>
    <mergeCell ref="A218:A219"/>
    <mergeCell ref="B218:B219"/>
    <mergeCell ref="I218:I219"/>
    <mergeCell ref="A220:A221"/>
    <mergeCell ref="B220:B221"/>
    <mergeCell ref="I220:I221"/>
    <mergeCell ref="A222:A223"/>
    <mergeCell ref="B222:B223"/>
    <mergeCell ref="I222:I223"/>
    <mergeCell ref="A224:A225"/>
    <mergeCell ref="B224:B225"/>
    <mergeCell ref="I224:I225"/>
    <mergeCell ref="A226:A227"/>
    <mergeCell ref="B226:B227"/>
    <mergeCell ref="I226:I227"/>
    <mergeCell ref="A228:A229"/>
    <mergeCell ref="B228:B229"/>
    <mergeCell ref="I228:I229"/>
    <mergeCell ref="A230:A231"/>
    <mergeCell ref="B230:B231"/>
    <mergeCell ref="I230:I231"/>
    <mergeCell ref="A232:A233"/>
    <mergeCell ref="B232:B233"/>
    <mergeCell ref="I232:I233"/>
    <mergeCell ref="A234:A235"/>
    <mergeCell ref="B234:B235"/>
    <mergeCell ref="I234:I235"/>
    <mergeCell ref="A236:A237"/>
    <mergeCell ref="B236:B237"/>
    <mergeCell ref="I236:I237"/>
    <mergeCell ref="A238:A239"/>
    <mergeCell ref="B238:B239"/>
    <mergeCell ref="I238:I239"/>
    <mergeCell ref="A240:A241"/>
    <mergeCell ref="B240:B241"/>
    <mergeCell ref="I240:I241"/>
    <mergeCell ref="A242:A243"/>
    <mergeCell ref="B242:B243"/>
    <mergeCell ref="I242:I243"/>
    <mergeCell ref="A244:A245"/>
    <mergeCell ref="B244:B245"/>
    <mergeCell ref="I244:I245"/>
    <mergeCell ref="A246:A247"/>
    <mergeCell ref="B246:B247"/>
    <mergeCell ref="I246:I247"/>
    <mergeCell ref="A248:A249"/>
    <mergeCell ref="B248:B249"/>
    <mergeCell ref="I248:I249"/>
    <mergeCell ref="A250:A251"/>
    <mergeCell ref="B250:B251"/>
    <mergeCell ref="I250:I251"/>
    <mergeCell ref="A252:A253"/>
    <mergeCell ref="B252:B253"/>
    <mergeCell ref="I252:I253"/>
    <mergeCell ref="A254:A255"/>
    <mergeCell ref="B254:B255"/>
    <mergeCell ref="I254:I255"/>
    <mergeCell ref="A256:A257"/>
    <mergeCell ref="B256:B257"/>
    <mergeCell ref="I256:I257"/>
    <mergeCell ref="A258:A259"/>
    <mergeCell ref="B258:B259"/>
    <mergeCell ref="I258:I259"/>
    <mergeCell ref="A260:A261"/>
    <mergeCell ref="B260:B261"/>
    <mergeCell ref="I260:I261"/>
    <mergeCell ref="A262:A263"/>
    <mergeCell ref="B262:B263"/>
    <mergeCell ref="I262:I263"/>
    <mergeCell ref="A264:A265"/>
    <mergeCell ref="B264:B265"/>
    <mergeCell ref="I264:I265"/>
    <mergeCell ref="A266:A267"/>
    <mergeCell ref="B266:B267"/>
    <mergeCell ref="I266:I267"/>
    <mergeCell ref="A268:A269"/>
    <mergeCell ref="B268:B269"/>
    <mergeCell ref="I268:I269"/>
    <mergeCell ref="A270:A271"/>
    <mergeCell ref="B270:B271"/>
    <mergeCell ref="I270:I271"/>
    <mergeCell ref="A272:A273"/>
    <mergeCell ref="B272:B273"/>
    <mergeCell ref="I272:I273"/>
    <mergeCell ref="A274:A275"/>
    <mergeCell ref="B274:B275"/>
    <mergeCell ref="I274:I275"/>
    <mergeCell ref="A276:A277"/>
    <mergeCell ref="B276:B277"/>
    <mergeCell ref="I276:I277"/>
    <mergeCell ref="A278:A279"/>
    <mergeCell ref="B278:B279"/>
    <mergeCell ref="I278:I279"/>
    <mergeCell ref="A280:A281"/>
    <mergeCell ref="B280:B281"/>
    <mergeCell ref="I280:I281"/>
    <mergeCell ref="A282:A283"/>
    <mergeCell ref="B282:B283"/>
    <mergeCell ref="I282:I283"/>
    <mergeCell ref="A284:A285"/>
    <mergeCell ref="B284:B285"/>
    <mergeCell ref="I284:I285"/>
    <mergeCell ref="A286:A287"/>
    <mergeCell ref="B286:B287"/>
    <mergeCell ref="I286:I287"/>
    <mergeCell ref="A288:A289"/>
    <mergeCell ref="B288:B289"/>
    <mergeCell ref="I288:I289"/>
    <mergeCell ref="A290:A291"/>
    <mergeCell ref="B290:B291"/>
    <mergeCell ref="I290:I291"/>
    <mergeCell ref="A292:A293"/>
    <mergeCell ref="B292:B293"/>
    <mergeCell ref="I292:I293"/>
    <mergeCell ref="A294:A295"/>
    <mergeCell ref="B294:B295"/>
    <mergeCell ref="I294:I295"/>
    <mergeCell ref="A296:A297"/>
    <mergeCell ref="B296:B297"/>
    <mergeCell ref="I296:I297"/>
    <mergeCell ref="A298:A299"/>
    <mergeCell ref="B298:B299"/>
    <mergeCell ref="I298:I299"/>
    <mergeCell ref="A300:A301"/>
    <mergeCell ref="B300:B301"/>
    <mergeCell ref="I300:I301"/>
    <mergeCell ref="A302:A303"/>
    <mergeCell ref="B302:B303"/>
    <mergeCell ref="I302:I303"/>
    <mergeCell ref="A304:A305"/>
    <mergeCell ref="B304:B305"/>
    <mergeCell ref="I304:I305"/>
    <mergeCell ref="A306:A307"/>
    <mergeCell ref="B306:B307"/>
    <mergeCell ref="I306:I307"/>
    <mergeCell ref="A308:A309"/>
    <mergeCell ref="B308:B309"/>
    <mergeCell ref="I308:I309"/>
    <mergeCell ref="A310:A311"/>
    <mergeCell ref="B310:B311"/>
    <mergeCell ref="I310:I311"/>
    <mergeCell ref="A312:A313"/>
    <mergeCell ref="B312:B313"/>
    <mergeCell ref="I312:I313"/>
    <mergeCell ref="A314:A315"/>
    <mergeCell ref="B314:B315"/>
    <mergeCell ref="I314:I315"/>
    <mergeCell ref="A316:A317"/>
    <mergeCell ref="B316:B317"/>
    <mergeCell ref="I316:I317"/>
    <mergeCell ref="A318:A319"/>
    <mergeCell ref="B318:B319"/>
    <mergeCell ref="I318:I319"/>
    <mergeCell ref="A320:A321"/>
    <mergeCell ref="B320:B321"/>
    <mergeCell ref="I320:I321"/>
    <mergeCell ref="A322:A323"/>
    <mergeCell ref="B322:B323"/>
    <mergeCell ref="I322:I323"/>
    <mergeCell ref="A324:A325"/>
    <mergeCell ref="B324:B325"/>
    <mergeCell ref="I324:I325"/>
    <mergeCell ref="A326:A327"/>
    <mergeCell ref="B326:B327"/>
    <mergeCell ref="I326:I327"/>
    <mergeCell ref="A328:A329"/>
    <mergeCell ref="B328:B329"/>
    <mergeCell ref="I328:I329"/>
    <mergeCell ref="A330:A331"/>
    <mergeCell ref="B330:B331"/>
    <mergeCell ref="I330:I331"/>
    <mergeCell ref="A332:A333"/>
    <mergeCell ref="B332:B333"/>
    <mergeCell ref="I332:I333"/>
    <mergeCell ref="A334:A335"/>
    <mergeCell ref="B334:B335"/>
    <mergeCell ref="I334:I335"/>
    <mergeCell ref="A336:A337"/>
    <mergeCell ref="B336:B337"/>
    <mergeCell ref="I336:I337"/>
    <mergeCell ref="A338:A339"/>
    <mergeCell ref="B338:B339"/>
    <mergeCell ref="I338:I339"/>
    <mergeCell ref="A340:A341"/>
    <mergeCell ref="B340:B341"/>
    <mergeCell ref="I340:I341"/>
    <mergeCell ref="A342:A343"/>
    <mergeCell ref="B342:B343"/>
    <mergeCell ref="I342:I343"/>
    <mergeCell ref="A344:A345"/>
    <mergeCell ref="B344:B345"/>
    <mergeCell ref="I344:I345"/>
    <mergeCell ref="A346:A347"/>
    <mergeCell ref="B346:B347"/>
    <mergeCell ref="I346:I347"/>
    <mergeCell ref="A348:A349"/>
    <mergeCell ref="B348:B349"/>
    <mergeCell ref="I348:I349"/>
    <mergeCell ref="A350:A351"/>
    <mergeCell ref="B350:B351"/>
    <mergeCell ref="I350:I351"/>
    <mergeCell ref="A352:A353"/>
    <mergeCell ref="B352:B353"/>
    <mergeCell ref="I352:I353"/>
    <mergeCell ref="A354:A355"/>
    <mergeCell ref="B354:B355"/>
    <mergeCell ref="I354:I355"/>
    <mergeCell ref="A356:A357"/>
    <mergeCell ref="B356:B357"/>
    <mergeCell ref="I356:I357"/>
    <mergeCell ref="A358:A359"/>
    <mergeCell ref="B358:B359"/>
    <mergeCell ref="I358:I359"/>
    <mergeCell ref="A360:A361"/>
    <mergeCell ref="B360:B361"/>
    <mergeCell ref="I360:I361"/>
    <mergeCell ref="A362:A363"/>
    <mergeCell ref="B362:B363"/>
    <mergeCell ref="I362:I363"/>
    <mergeCell ref="A364:A365"/>
    <mergeCell ref="B364:B365"/>
    <mergeCell ref="I364:I365"/>
    <mergeCell ref="A366:A367"/>
    <mergeCell ref="B366:B367"/>
    <mergeCell ref="I366:I367"/>
    <mergeCell ref="A368:A369"/>
    <mergeCell ref="B368:B369"/>
    <mergeCell ref="I368:I369"/>
    <mergeCell ref="A370:A371"/>
    <mergeCell ref="B370:B371"/>
    <mergeCell ref="I370:I371"/>
    <mergeCell ref="A372:A373"/>
    <mergeCell ref="B372:B373"/>
    <mergeCell ref="I372:I373"/>
    <mergeCell ref="A374:A375"/>
    <mergeCell ref="B374:B375"/>
    <mergeCell ref="I374:I375"/>
    <mergeCell ref="A376:A377"/>
    <mergeCell ref="B376:B377"/>
    <mergeCell ref="I376:I377"/>
    <mergeCell ref="A378:A379"/>
    <mergeCell ref="B378:B379"/>
    <mergeCell ref="I378:I379"/>
    <mergeCell ref="A380:A381"/>
    <mergeCell ref="B380:B381"/>
    <mergeCell ref="I380:I381"/>
    <mergeCell ref="A382:A383"/>
    <mergeCell ref="B382:B383"/>
    <mergeCell ref="I382:I383"/>
    <mergeCell ref="A384:A385"/>
    <mergeCell ref="B384:B385"/>
    <mergeCell ref="I384:I385"/>
    <mergeCell ref="A386:A387"/>
    <mergeCell ref="B386:B387"/>
    <mergeCell ref="I386:I387"/>
    <mergeCell ref="A388:A389"/>
    <mergeCell ref="B388:B389"/>
    <mergeCell ref="I388:I389"/>
    <mergeCell ref="A390:A391"/>
    <mergeCell ref="B390:B391"/>
    <mergeCell ref="I390:I391"/>
    <mergeCell ref="A392:A393"/>
    <mergeCell ref="B392:B393"/>
    <mergeCell ref="I392:I393"/>
    <mergeCell ref="A394:A395"/>
    <mergeCell ref="B394:B395"/>
    <mergeCell ref="I394:I395"/>
    <mergeCell ref="A396:A397"/>
    <mergeCell ref="B396:B397"/>
    <mergeCell ref="I396:I397"/>
    <mergeCell ref="A398:A399"/>
    <mergeCell ref="B398:B399"/>
    <mergeCell ref="I398:I399"/>
    <mergeCell ref="A400:A401"/>
    <mergeCell ref="B400:B401"/>
    <mergeCell ref="I400:I401"/>
    <mergeCell ref="A402:A403"/>
    <mergeCell ref="B402:B403"/>
    <mergeCell ref="I402:I403"/>
    <mergeCell ref="A404:A405"/>
    <mergeCell ref="B404:B405"/>
    <mergeCell ref="I404:I405"/>
    <mergeCell ref="A406:A407"/>
    <mergeCell ref="B406:B407"/>
    <mergeCell ref="I406:I407"/>
    <mergeCell ref="A408:A409"/>
    <mergeCell ref="B408:B409"/>
    <mergeCell ref="I408:I409"/>
    <mergeCell ref="A410:A411"/>
    <mergeCell ref="B410:B411"/>
    <mergeCell ref="I410:I411"/>
    <mergeCell ref="A412:A413"/>
    <mergeCell ref="B412:B413"/>
    <mergeCell ref="I412:I413"/>
    <mergeCell ref="A414:A415"/>
    <mergeCell ref="B414:B415"/>
    <mergeCell ref="I414:I415"/>
    <mergeCell ref="A416:A417"/>
    <mergeCell ref="B416:B417"/>
    <mergeCell ref="I416:I417"/>
    <mergeCell ref="A418:A419"/>
    <mergeCell ref="B418:B419"/>
    <mergeCell ref="I418:I419"/>
    <mergeCell ref="A420:A421"/>
    <mergeCell ref="B420:B421"/>
    <mergeCell ref="I420:I421"/>
    <mergeCell ref="A422:A423"/>
    <mergeCell ref="B422:B423"/>
    <mergeCell ref="I422:I423"/>
    <mergeCell ref="A424:A425"/>
    <mergeCell ref="B424:B425"/>
    <mergeCell ref="I424:I425"/>
    <mergeCell ref="A426:A427"/>
    <mergeCell ref="B426:B427"/>
    <mergeCell ref="I426:I427"/>
    <mergeCell ref="A428:A429"/>
    <mergeCell ref="B428:B429"/>
    <mergeCell ref="I428:I429"/>
    <mergeCell ref="A430:A431"/>
    <mergeCell ref="B430:B431"/>
    <mergeCell ref="I430:I431"/>
    <mergeCell ref="A432:A433"/>
    <mergeCell ref="B432:B433"/>
    <mergeCell ref="I432:I433"/>
    <mergeCell ref="A434:A435"/>
    <mergeCell ref="B434:B435"/>
    <mergeCell ref="I434:I435"/>
    <mergeCell ref="A436:A437"/>
    <mergeCell ref="B436:B437"/>
    <mergeCell ref="I436:I437"/>
    <mergeCell ref="A438:A439"/>
    <mergeCell ref="B438:B439"/>
    <mergeCell ref="I438:I439"/>
    <mergeCell ref="A440:A441"/>
    <mergeCell ref="B440:B441"/>
    <mergeCell ref="I440:I441"/>
    <mergeCell ref="A442:A443"/>
    <mergeCell ref="B442:B443"/>
    <mergeCell ref="I442:I443"/>
    <mergeCell ref="A444:A445"/>
    <mergeCell ref="B444:B445"/>
    <mergeCell ref="I444:I445"/>
    <mergeCell ref="A446:A447"/>
    <mergeCell ref="B446:B447"/>
    <mergeCell ref="I446:I447"/>
    <mergeCell ref="A448:A449"/>
    <mergeCell ref="B448:B449"/>
    <mergeCell ref="I448:I449"/>
    <mergeCell ref="A450:A451"/>
    <mergeCell ref="B450:B451"/>
    <mergeCell ref="I450:I451"/>
    <mergeCell ref="A452:A453"/>
    <mergeCell ref="B452:B453"/>
    <mergeCell ref="I452:I453"/>
    <mergeCell ref="A454:A455"/>
    <mergeCell ref="B454:B455"/>
    <mergeCell ref="I454:I455"/>
    <mergeCell ref="A456:A457"/>
    <mergeCell ref="B456:B457"/>
    <mergeCell ref="I456:I457"/>
    <mergeCell ref="A458:A459"/>
    <mergeCell ref="B458:B459"/>
    <mergeCell ref="I458:I459"/>
    <mergeCell ref="A460:A461"/>
    <mergeCell ref="B460:B461"/>
    <mergeCell ref="I460:I461"/>
    <mergeCell ref="A462:A463"/>
    <mergeCell ref="B462:B463"/>
    <mergeCell ref="I462:I463"/>
    <mergeCell ref="A464:A465"/>
    <mergeCell ref="B464:B465"/>
    <mergeCell ref="I464:I465"/>
    <mergeCell ref="A466:A467"/>
    <mergeCell ref="B466:B467"/>
    <mergeCell ref="I466:I467"/>
    <mergeCell ref="A468:A469"/>
    <mergeCell ref="B468:B469"/>
    <mergeCell ref="I468:I469"/>
    <mergeCell ref="A470:A471"/>
    <mergeCell ref="B470:B471"/>
    <mergeCell ref="I470:I471"/>
    <mergeCell ref="A472:A473"/>
    <mergeCell ref="B472:B473"/>
    <mergeCell ref="I472:I473"/>
    <mergeCell ref="A474:A475"/>
    <mergeCell ref="B474:B475"/>
    <mergeCell ref="I474:I475"/>
    <mergeCell ref="A476:A477"/>
    <mergeCell ref="B476:B477"/>
    <mergeCell ref="I476:I477"/>
    <mergeCell ref="A478:A479"/>
    <mergeCell ref="B478:B479"/>
    <mergeCell ref="I478:I479"/>
    <mergeCell ref="A480:A481"/>
    <mergeCell ref="B480:B481"/>
    <mergeCell ref="I480:I481"/>
    <mergeCell ref="A482:A483"/>
    <mergeCell ref="B482:B483"/>
    <mergeCell ref="I482:I483"/>
    <mergeCell ref="A484:A485"/>
    <mergeCell ref="B484:B485"/>
    <mergeCell ref="I484:I485"/>
    <mergeCell ref="A486:A487"/>
    <mergeCell ref="B486:B487"/>
    <mergeCell ref="I486:I487"/>
    <mergeCell ref="A488:A489"/>
    <mergeCell ref="B488:B489"/>
    <mergeCell ref="I488:I489"/>
    <mergeCell ref="A490:A491"/>
    <mergeCell ref="B490:B491"/>
    <mergeCell ref="I490:I491"/>
    <mergeCell ref="A492:A493"/>
    <mergeCell ref="B492:B493"/>
    <mergeCell ref="I492:I493"/>
    <mergeCell ref="A494:A495"/>
    <mergeCell ref="B494:B495"/>
    <mergeCell ref="I494:I495"/>
    <mergeCell ref="A496:A497"/>
    <mergeCell ref="B496:B497"/>
    <mergeCell ref="I496:I497"/>
    <mergeCell ref="A498:A499"/>
    <mergeCell ref="B498:B499"/>
    <mergeCell ref="I498:I499"/>
    <mergeCell ref="A500:A501"/>
    <mergeCell ref="B500:B501"/>
    <mergeCell ref="I500:I501"/>
    <mergeCell ref="A502:A503"/>
    <mergeCell ref="B502:B503"/>
    <mergeCell ref="I502:I503"/>
    <mergeCell ref="A504:A505"/>
    <mergeCell ref="B504:B505"/>
    <mergeCell ref="I504:I505"/>
    <mergeCell ref="A506:A507"/>
    <mergeCell ref="B506:B507"/>
    <mergeCell ref="I506:I507"/>
    <mergeCell ref="A508:A509"/>
    <mergeCell ref="B508:B509"/>
    <mergeCell ref="I508:I509"/>
    <mergeCell ref="A510:A511"/>
    <mergeCell ref="B510:B511"/>
    <mergeCell ref="I510:I511"/>
    <mergeCell ref="A512:A513"/>
    <mergeCell ref="B512:B513"/>
    <mergeCell ref="I512:I513"/>
    <mergeCell ref="A514:A515"/>
    <mergeCell ref="B514:B515"/>
    <mergeCell ref="I514:I515"/>
    <mergeCell ref="A516:A517"/>
    <mergeCell ref="B516:B517"/>
    <mergeCell ref="I516:I517"/>
    <mergeCell ref="A518:A519"/>
    <mergeCell ref="B518:B519"/>
    <mergeCell ref="I518:I519"/>
    <mergeCell ref="A520:A521"/>
    <mergeCell ref="B520:B521"/>
    <mergeCell ref="I520:I521"/>
    <mergeCell ref="A522:G522"/>
    <mergeCell ref="A523:I523"/>
    <mergeCell ref="A524:A525"/>
    <mergeCell ref="B524:B525"/>
    <mergeCell ref="I524:I525"/>
    <mergeCell ref="A526:A527"/>
    <mergeCell ref="B526:B527"/>
    <mergeCell ref="I526:I527"/>
    <mergeCell ref="A528:A529"/>
    <mergeCell ref="B528:B529"/>
    <mergeCell ref="I528:I529"/>
    <mergeCell ref="A530:A531"/>
    <mergeCell ref="B530:B531"/>
    <mergeCell ref="I530:I531"/>
    <mergeCell ref="A532:A533"/>
    <mergeCell ref="B532:B533"/>
    <mergeCell ref="I532:I533"/>
    <mergeCell ref="A534:A535"/>
    <mergeCell ref="B534:B535"/>
    <mergeCell ref="I534:I535"/>
    <mergeCell ref="A536:A537"/>
    <mergeCell ref="B536:B537"/>
    <mergeCell ref="I536:I537"/>
    <mergeCell ref="A538:A539"/>
    <mergeCell ref="B538:B539"/>
    <mergeCell ref="I538:I539"/>
    <mergeCell ref="A540:A541"/>
    <mergeCell ref="B540:B541"/>
    <mergeCell ref="I540:I541"/>
    <mergeCell ref="A542:A543"/>
    <mergeCell ref="B542:B543"/>
    <mergeCell ref="I542:I543"/>
    <mergeCell ref="A544:A545"/>
    <mergeCell ref="B544:B545"/>
    <mergeCell ref="I544:I545"/>
    <mergeCell ref="A546:A547"/>
    <mergeCell ref="B546:B547"/>
    <mergeCell ref="I546:I547"/>
    <mergeCell ref="A548:A549"/>
    <mergeCell ref="B548:B549"/>
    <mergeCell ref="I548:I549"/>
    <mergeCell ref="A550:A551"/>
    <mergeCell ref="B550:B551"/>
    <mergeCell ref="I550:I551"/>
    <mergeCell ref="A552:A553"/>
    <mergeCell ref="B552:B553"/>
    <mergeCell ref="I552:I553"/>
    <mergeCell ref="A554:A555"/>
    <mergeCell ref="B554:B555"/>
    <mergeCell ref="I554:I555"/>
    <mergeCell ref="A556:A557"/>
    <mergeCell ref="B556:B557"/>
    <mergeCell ref="I556:I557"/>
    <mergeCell ref="A558:A559"/>
    <mergeCell ref="B558:B559"/>
    <mergeCell ref="I558:I559"/>
    <mergeCell ref="A560:A561"/>
    <mergeCell ref="B560:B561"/>
    <mergeCell ref="I560:I561"/>
    <mergeCell ref="A562:A563"/>
    <mergeCell ref="B562:B563"/>
    <mergeCell ref="I562:I563"/>
    <mergeCell ref="A564:A565"/>
    <mergeCell ref="B564:B565"/>
    <mergeCell ref="I564:I565"/>
    <mergeCell ref="A566:A567"/>
    <mergeCell ref="B566:B567"/>
    <mergeCell ref="I566:I567"/>
    <mergeCell ref="A568:A569"/>
    <mergeCell ref="B568:B569"/>
    <mergeCell ref="I568:I569"/>
    <mergeCell ref="A570:A571"/>
    <mergeCell ref="B570:B571"/>
    <mergeCell ref="I570:I571"/>
    <mergeCell ref="A572:A573"/>
    <mergeCell ref="B572:B573"/>
    <mergeCell ref="I572:I573"/>
    <mergeCell ref="A574:A575"/>
    <mergeCell ref="B574:B575"/>
    <mergeCell ref="I574:I575"/>
    <mergeCell ref="A576:A577"/>
    <mergeCell ref="B576:B577"/>
    <mergeCell ref="I576:I577"/>
    <mergeCell ref="A578:A579"/>
    <mergeCell ref="B578:B579"/>
    <mergeCell ref="I578:I579"/>
    <mergeCell ref="A580:A581"/>
    <mergeCell ref="B580:B581"/>
    <mergeCell ref="I580:I581"/>
    <mergeCell ref="A582:A583"/>
    <mergeCell ref="B582:B583"/>
    <mergeCell ref="I582:I583"/>
    <mergeCell ref="A584:A585"/>
    <mergeCell ref="B584:B585"/>
    <mergeCell ref="I584:I585"/>
    <mergeCell ref="A586:A587"/>
    <mergeCell ref="B586:B587"/>
    <mergeCell ref="I586:I587"/>
    <mergeCell ref="A588:A589"/>
    <mergeCell ref="B588:B589"/>
    <mergeCell ref="I588:I589"/>
    <mergeCell ref="A590:A591"/>
    <mergeCell ref="B590:B591"/>
    <mergeCell ref="I590:I591"/>
    <mergeCell ref="A592:A593"/>
    <mergeCell ref="B592:B593"/>
    <mergeCell ref="I592:I593"/>
    <mergeCell ref="A594:A595"/>
    <mergeCell ref="B594:B595"/>
    <mergeCell ref="I594:I595"/>
    <mergeCell ref="A596:A597"/>
    <mergeCell ref="B596:B597"/>
    <mergeCell ref="I596:I597"/>
    <mergeCell ref="A598:A599"/>
    <mergeCell ref="B598:B599"/>
    <mergeCell ref="I598:I599"/>
    <mergeCell ref="A600:A601"/>
    <mergeCell ref="B600:B601"/>
    <mergeCell ref="I600:I601"/>
    <mergeCell ref="A602:A603"/>
    <mergeCell ref="B602:B603"/>
    <mergeCell ref="I602:I603"/>
    <mergeCell ref="A604:A605"/>
    <mergeCell ref="B604:B605"/>
    <mergeCell ref="I604:I605"/>
    <mergeCell ref="A606:A607"/>
    <mergeCell ref="B606:B607"/>
    <mergeCell ref="I606:I607"/>
    <mergeCell ref="A608:A609"/>
    <mergeCell ref="B608:B609"/>
    <mergeCell ref="I608:I609"/>
    <mergeCell ref="A610:A611"/>
    <mergeCell ref="B610:B611"/>
    <mergeCell ref="I610:I611"/>
    <mergeCell ref="A612:A613"/>
    <mergeCell ref="B612:B613"/>
    <mergeCell ref="I612:I613"/>
    <mergeCell ref="A614:A615"/>
    <mergeCell ref="B614:B615"/>
    <mergeCell ref="I614:I615"/>
    <mergeCell ref="A616:A617"/>
    <mergeCell ref="B616:B617"/>
    <mergeCell ref="I616:I617"/>
    <mergeCell ref="A618:A619"/>
    <mergeCell ref="B618:B619"/>
    <mergeCell ref="I618:I619"/>
    <mergeCell ref="A620:A621"/>
    <mergeCell ref="B620:B621"/>
    <mergeCell ref="I620:I621"/>
    <mergeCell ref="A622:A623"/>
    <mergeCell ref="B622:B623"/>
    <mergeCell ref="I622:I623"/>
    <mergeCell ref="A624:A625"/>
    <mergeCell ref="B624:B625"/>
    <mergeCell ref="I624:I625"/>
    <mergeCell ref="A626:A627"/>
    <mergeCell ref="B626:B627"/>
    <mergeCell ref="I626:I627"/>
    <mergeCell ref="A628:A629"/>
    <mergeCell ref="B628:B629"/>
    <mergeCell ref="I628:I629"/>
    <mergeCell ref="A630:A631"/>
    <mergeCell ref="B630:B631"/>
    <mergeCell ref="I630:I631"/>
    <mergeCell ref="A632:A633"/>
    <mergeCell ref="B632:B633"/>
    <mergeCell ref="I632:I633"/>
    <mergeCell ref="A634:A635"/>
    <mergeCell ref="B634:B635"/>
    <mergeCell ref="I634:I635"/>
    <mergeCell ref="A636:A637"/>
    <mergeCell ref="B636:B637"/>
    <mergeCell ref="I636:I637"/>
    <mergeCell ref="A638:A639"/>
    <mergeCell ref="B638:B639"/>
    <mergeCell ref="I638:I639"/>
    <mergeCell ref="A640:A641"/>
    <mergeCell ref="B640:B641"/>
    <mergeCell ref="I640:I641"/>
    <mergeCell ref="A642:A643"/>
    <mergeCell ref="B642:B643"/>
    <mergeCell ref="I642:I643"/>
    <mergeCell ref="A644:A645"/>
    <mergeCell ref="B644:B645"/>
    <mergeCell ref="I644:I645"/>
    <mergeCell ref="A646:A647"/>
    <mergeCell ref="B646:B647"/>
    <mergeCell ref="I646:I647"/>
    <mergeCell ref="A648:A649"/>
    <mergeCell ref="B648:B649"/>
    <mergeCell ref="I648:I649"/>
    <mergeCell ref="A650:A651"/>
    <mergeCell ref="B650:B651"/>
    <mergeCell ref="I650:I651"/>
    <mergeCell ref="A652:A653"/>
    <mergeCell ref="B652:B653"/>
    <mergeCell ref="I652:I653"/>
    <mergeCell ref="A654:A655"/>
    <mergeCell ref="B654:B655"/>
    <mergeCell ref="I654:I655"/>
    <mergeCell ref="A656:A657"/>
    <mergeCell ref="B656:B657"/>
    <mergeCell ref="I656:I657"/>
    <mergeCell ref="A658:A659"/>
    <mergeCell ref="B658:B659"/>
    <mergeCell ref="I658:I659"/>
    <mergeCell ref="A660:A661"/>
    <mergeCell ref="B660:B661"/>
    <mergeCell ref="I660:I661"/>
    <mergeCell ref="A662:A663"/>
    <mergeCell ref="B662:B663"/>
    <mergeCell ref="I662:I663"/>
    <mergeCell ref="B678:G678"/>
    <mergeCell ref="B683:G683"/>
    <mergeCell ref="B684:G684"/>
    <mergeCell ref="B685:G685"/>
    <mergeCell ref="B686:G686"/>
    <mergeCell ref="B687:G687"/>
    <mergeCell ref="A664:A665"/>
    <mergeCell ref="B664:B665"/>
    <mergeCell ref="I664:I665"/>
    <mergeCell ref="A666:A667"/>
    <mergeCell ref="B666:B667"/>
    <mergeCell ref="I666:I667"/>
    <mergeCell ref="A668:A669"/>
    <mergeCell ref="B668:B669"/>
    <mergeCell ref="I668:I669"/>
    <mergeCell ref="A670:A671"/>
    <mergeCell ref="B670:B671"/>
    <mergeCell ref="I670:I671"/>
    <mergeCell ref="A672:A673"/>
    <mergeCell ref="B672:B673"/>
    <mergeCell ref="I672:I673"/>
    <mergeCell ref="A674:G674"/>
    <mergeCell ref="B677:G677"/>
    <mergeCell ref="B680:I680"/>
  </mergeCells>
  <conditionalFormatting sqref="C10">
    <cfRule type="expression" dxfId="164" priority="4258" stopIfTrue="1">
      <formula>XEG10="1"</formula>
    </cfRule>
    <cfRule type="expression" dxfId="163" priority="4259" stopIfTrue="1">
      <formula>XEG10="2"</formula>
    </cfRule>
    <cfRule type="expression" dxfId="162" priority="4260" stopIfTrue="1">
      <formula>XEH10="3"</formula>
    </cfRule>
  </conditionalFormatting>
  <conditionalFormatting sqref="A121">
    <cfRule type="expression" dxfId="161" priority="4261" stopIfTrue="1">
      <formula>#REF!="1"</formula>
    </cfRule>
    <cfRule type="expression" dxfId="160" priority="4262" stopIfTrue="1">
      <formula>#REF!="2"</formula>
    </cfRule>
    <cfRule type="expression" dxfId="159" priority="4263" stopIfTrue="1">
      <formula>#REF!="3"</formula>
    </cfRule>
  </conditionalFormatting>
  <conditionalFormatting sqref="E10">
    <cfRule type="expression" dxfId="158" priority="4264" stopIfTrue="1">
      <formula>XEI10="1"</formula>
    </cfRule>
    <cfRule type="expression" dxfId="157" priority="4265" stopIfTrue="1">
      <formula>XEI10="3"</formula>
    </cfRule>
    <cfRule type="expression" dxfId="156" priority="4266" stopIfTrue="1">
      <formula>_OIP1="3"</formula>
    </cfRule>
  </conditionalFormatting>
  <conditionalFormatting sqref="D10">
    <cfRule type="expression" dxfId="155" priority="4252" stopIfTrue="1">
      <formula>XEH10="1"</formula>
    </cfRule>
    <cfRule type="expression" dxfId="154" priority="4253" stopIfTrue="1">
      <formula>XEH10="3"</formula>
    </cfRule>
    <cfRule type="expression" dxfId="153" priority="4254" stopIfTrue="1">
      <formula>_OIP1="3"</formula>
    </cfRule>
  </conditionalFormatting>
  <conditionalFormatting sqref="A13">
    <cfRule type="expression" dxfId="152" priority="4240" stopIfTrue="1">
      <formula>#REF!="1"</formula>
    </cfRule>
    <cfRule type="expression" dxfId="151" priority="4241" stopIfTrue="1">
      <formula>#REF!="2"</formula>
    </cfRule>
    <cfRule type="expression" dxfId="150" priority="4242" stopIfTrue="1">
      <formula>#REF!="3"</formula>
    </cfRule>
  </conditionalFormatting>
  <conditionalFormatting sqref="A169">
    <cfRule type="expression" dxfId="149" priority="4229" stopIfTrue="1">
      <formula>#REF!="1"</formula>
    </cfRule>
    <cfRule type="expression" dxfId="148" priority="4230" stopIfTrue="1">
      <formula>#REF!="2"</formula>
    </cfRule>
    <cfRule type="expression" dxfId="147" priority="4231" stopIfTrue="1">
      <formula>#REF!="3"</formula>
    </cfRule>
  </conditionalFormatting>
  <conditionalFormatting sqref="A523">
    <cfRule type="expression" dxfId="146" priority="1759" stopIfTrue="1">
      <formula>#REF!="1"</formula>
    </cfRule>
    <cfRule type="expression" dxfId="145" priority="1760" stopIfTrue="1">
      <formula>#REF!="2"</formula>
    </cfRule>
    <cfRule type="expression" dxfId="144" priority="1761" stopIfTrue="1">
      <formula>#REF!="3"</formula>
    </cfRule>
  </conditionalFormatting>
  <conditionalFormatting sqref="F226:G226 F368:G368">
    <cfRule type="expression" dxfId="143" priority="394" stopIfTrue="1">
      <formula>E226&lt;0</formula>
    </cfRule>
  </conditionalFormatting>
  <conditionalFormatting sqref="I594 I650">
    <cfRule type="expression" dxfId="142" priority="366" stopIfTrue="1">
      <formula>F594&lt;0</formula>
    </cfRule>
  </conditionalFormatting>
  <conditionalFormatting sqref="F14:G14">
    <cfRule type="expression" dxfId="141" priority="418" stopIfTrue="1">
      <formula>E14&lt;0</formula>
    </cfRule>
  </conditionalFormatting>
  <conditionalFormatting sqref="H14">
    <cfRule type="expression" dxfId="140" priority="419" stopIfTrue="1">
      <formula>E14&lt;0</formula>
    </cfRule>
  </conditionalFormatting>
  <conditionalFormatting sqref="C14">
    <cfRule type="expression" dxfId="139" priority="420" stopIfTrue="1">
      <formula>#REF!="1"</formula>
    </cfRule>
    <cfRule type="expression" dxfId="138" priority="421" stopIfTrue="1">
      <formula>#REF!="2"</formula>
    </cfRule>
    <cfRule type="expression" dxfId="137" priority="422" stopIfTrue="1">
      <formula>E14&lt;0</formula>
    </cfRule>
  </conditionalFormatting>
  <conditionalFormatting sqref="E14">
    <cfRule type="expression" dxfId="136" priority="423" stopIfTrue="1">
      <formula>#REF!="1"</formula>
    </cfRule>
    <cfRule type="expression" dxfId="135" priority="424" stopIfTrue="1">
      <formula>#REF!="3"</formula>
    </cfRule>
    <cfRule type="expression" dxfId="134" priority="425" stopIfTrue="1">
      <formula>E14&lt;0</formula>
    </cfRule>
  </conditionalFormatting>
  <conditionalFormatting sqref="D14">
    <cfRule type="expression" dxfId="133" priority="415" stopIfTrue="1">
      <formula>#REF!="1"</formula>
    </cfRule>
    <cfRule type="expression" dxfId="132" priority="416" stopIfTrue="1">
      <formula>#REF!="3"</formula>
    </cfRule>
    <cfRule type="expression" dxfId="131" priority="417" stopIfTrue="1">
      <formula>D14&lt;0</formula>
    </cfRule>
  </conditionalFormatting>
  <conditionalFormatting sqref="I14">
    <cfRule type="expression" dxfId="130" priority="414" stopIfTrue="1">
      <formula>F14&lt;0</formula>
    </cfRule>
  </conditionalFormatting>
  <conditionalFormatting sqref="H226 H368">
    <cfRule type="expression" dxfId="129" priority="395" stopIfTrue="1">
      <formula>E226&lt;0</formula>
    </cfRule>
  </conditionalFormatting>
  <conditionalFormatting sqref="C226 C368">
    <cfRule type="expression" dxfId="128" priority="396" stopIfTrue="1">
      <formula>#REF!="1"</formula>
    </cfRule>
    <cfRule type="expression" dxfId="127" priority="397" stopIfTrue="1">
      <formula>#REF!="2"</formula>
    </cfRule>
    <cfRule type="expression" dxfId="126" priority="398" stopIfTrue="1">
      <formula>E226&lt;0</formula>
    </cfRule>
  </conditionalFormatting>
  <conditionalFormatting sqref="E226 E368">
    <cfRule type="expression" dxfId="125" priority="399" stopIfTrue="1">
      <formula>#REF!="1"</formula>
    </cfRule>
    <cfRule type="expression" dxfId="124" priority="400" stopIfTrue="1">
      <formula>#REF!="3"</formula>
    </cfRule>
    <cfRule type="expression" dxfId="123" priority="401" stopIfTrue="1">
      <formula>E226&lt;0</formula>
    </cfRule>
  </conditionalFormatting>
  <conditionalFormatting sqref="D226 D368">
    <cfRule type="expression" dxfId="122" priority="391" stopIfTrue="1">
      <formula>#REF!="1"</formula>
    </cfRule>
    <cfRule type="expression" dxfId="121" priority="392" stopIfTrue="1">
      <formula>#REF!="3"</formula>
    </cfRule>
    <cfRule type="expression" dxfId="120" priority="393" stopIfTrue="1">
      <formula>D226&lt;0</formula>
    </cfRule>
  </conditionalFormatting>
  <conditionalFormatting sqref="I226 I368">
    <cfRule type="expression" dxfId="119" priority="390" stopIfTrue="1">
      <formula>F226&lt;0</formula>
    </cfRule>
  </conditionalFormatting>
  <conditionalFormatting sqref="F594:G594 F650:G650">
    <cfRule type="expression" dxfId="118" priority="370" stopIfTrue="1">
      <formula>E594&lt;0</formula>
    </cfRule>
  </conditionalFormatting>
  <conditionalFormatting sqref="H594 H650">
    <cfRule type="expression" dxfId="117" priority="371" stopIfTrue="1">
      <formula>E594&lt;0</formula>
    </cfRule>
  </conditionalFormatting>
  <conditionalFormatting sqref="C594 C650">
    <cfRule type="expression" dxfId="116" priority="372" stopIfTrue="1">
      <formula>#REF!="1"</formula>
    </cfRule>
    <cfRule type="expression" dxfId="115" priority="373" stopIfTrue="1">
      <formula>#REF!="2"</formula>
    </cfRule>
    <cfRule type="expression" dxfId="114" priority="374" stopIfTrue="1">
      <formula>E594&lt;0</formula>
    </cfRule>
  </conditionalFormatting>
  <conditionalFormatting sqref="E594 E650">
    <cfRule type="expression" dxfId="113" priority="375" stopIfTrue="1">
      <formula>#REF!="1"</formula>
    </cfRule>
    <cfRule type="expression" dxfId="112" priority="376" stopIfTrue="1">
      <formula>#REF!="3"</formula>
    </cfRule>
    <cfRule type="expression" dxfId="111" priority="377" stopIfTrue="1">
      <formula>E594&lt;0</formula>
    </cfRule>
  </conditionalFormatting>
  <conditionalFormatting sqref="D594 D650">
    <cfRule type="expression" dxfId="110" priority="367" stopIfTrue="1">
      <formula>#REF!="1"</formula>
    </cfRule>
    <cfRule type="expression" dxfId="109" priority="368" stopIfTrue="1">
      <formula>#REF!="3"</formula>
    </cfRule>
    <cfRule type="expression" dxfId="108" priority="369" stopIfTrue="1">
      <formula>D594&lt;0</formula>
    </cfRule>
  </conditionalFormatting>
  <conditionalFormatting sqref="F170:G170 F172:G172 F174:G174 F176:G176 F178:G178 F180:G180 F182:G182 F184:G184 F186:G186 F188:G188 F190:G190 F192:G192 F194:G194 F196:G196 F198:G198 F200:G200 F202:G202 F204:G204 F206:G206 F208:G208 F210:G210 F212:G212 F214:G214 F216:G216 F218:G218 F220:G220 F222:G222 F224:G224">
    <cfRule type="expression" dxfId="107" priority="166" stopIfTrue="1">
      <formula>E170&lt;0</formula>
    </cfRule>
  </conditionalFormatting>
  <conditionalFormatting sqref="H170 H172 H174 H176 H178 H180 H182 H184 H186 H188 H190 H192 H194 H196 H198 H200 H202 H204 H206 H208 H210 H212 H214 H216 H218 H220 H222 H224">
    <cfRule type="expression" dxfId="106" priority="167" stopIfTrue="1">
      <formula>E170&lt;0</formula>
    </cfRule>
  </conditionalFormatting>
  <conditionalFormatting sqref="C170 C172 C174 C176 C178 C180 C182 C184 C186 C188 C190 C192 C194 C196 C198 C200 C202 C204 C206 C208 C210 C212 C214 C216 C218 C220 C222 C224">
    <cfRule type="expression" dxfId="105" priority="168" stopIfTrue="1">
      <formula>#REF!="1"</formula>
    </cfRule>
    <cfRule type="expression" dxfId="104" priority="169" stopIfTrue="1">
      <formula>#REF!="2"</formula>
    </cfRule>
    <cfRule type="expression" dxfId="103" priority="170" stopIfTrue="1">
      <formula>E170&lt;0</formula>
    </cfRule>
  </conditionalFormatting>
  <conditionalFormatting sqref="E170 E172 E174 E176 E178 E180 E182 E184 E186 E188 E190 E192 E194 E196 E198 E200 E202 E204 E206 E208 E210 E212 E214 E216 E218 E220 E222 E224">
    <cfRule type="expression" dxfId="102" priority="171" stopIfTrue="1">
      <formula>#REF!="1"</formula>
    </cfRule>
    <cfRule type="expression" dxfId="101" priority="172" stopIfTrue="1">
      <formula>#REF!="3"</formula>
    </cfRule>
    <cfRule type="expression" dxfId="100" priority="173" stopIfTrue="1">
      <formula>E170&lt;0</formula>
    </cfRule>
  </conditionalFormatting>
  <conditionalFormatting sqref="D170 D172 D174 D176 D178 D180 D182 D184 D186 D188 D190 D192 D194 D196 D198 D200 D202 D204 D206 D208 D210 D212 D214 D216 D218 D220 D222 D224">
    <cfRule type="expression" dxfId="99" priority="163" stopIfTrue="1">
      <formula>#REF!="1"</formula>
    </cfRule>
    <cfRule type="expression" dxfId="98" priority="164" stopIfTrue="1">
      <formula>#REF!="3"</formula>
    </cfRule>
    <cfRule type="expression" dxfId="97" priority="165" stopIfTrue="1">
      <formula>D170&lt;0</formula>
    </cfRule>
  </conditionalFormatting>
  <conditionalFormatting sqref="I170 I172 I174 I176 I178 I180 I182 I184 I186 I188 I190 I192 I194 I196 I198 I200 I202 I204 I206 I208 I210 I212 I214 I216 I218 I220 I222 I224">
    <cfRule type="expression" dxfId="96" priority="162" stopIfTrue="1">
      <formula>F170&lt;0</formula>
    </cfRule>
  </conditionalFormatting>
  <conditionalFormatting sqref="F122:G122 F124:G124 F126:G126 F128:G128 F130:G130 F132:G132 F134:G134 F136:G136 F138:G138 F140:G140 F142:G142 F144:G144 F146:G146 F148:G148 F150:G150 F152:G152 F154:G154 F156:G156 F158:G158 F160:G160 F162:G162 F164:G164 F166:G166">
    <cfRule type="expression" dxfId="95" priority="178" stopIfTrue="1">
      <formula>E122&lt;0</formula>
    </cfRule>
  </conditionalFormatting>
  <conditionalFormatting sqref="H122 H124 H126 H128 H130 H132 H134 H136 H138 H140 H142 H144 H146 H148 H150 H152 H154 H156 H158 H160 H162 H164 H166">
    <cfRule type="expression" dxfId="94" priority="179" stopIfTrue="1">
      <formula>E122&lt;0</formula>
    </cfRule>
  </conditionalFormatting>
  <conditionalFormatting sqref="C122 C124 C126 C128 C130 C132 C134 C136 C138 C140 C142 C144 C146 C148 C150 C152 C154 C156 C158 C160 C162 C164 C166">
    <cfRule type="expression" dxfId="93" priority="180" stopIfTrue="1">
      <formula>#REF!="1"</formula>
    </cfRule>
    <cfRule type="expression" dxfId="92" priority="181" stopIfTrue="1">
      <formula>#REF!="2"</formula>
    </cfRule>
    <cfRule type="expression" dxfId="91" priority="182" stopIfTrue="1">
      <formula>E122&lt;0</formula>
    </cfRule>
  </conditionalFormatting>
  <conditionalFormatting sqref="E122 E124 E126 E128 E130 E132 E134 E136 E138 E140 E142 E144 E146 E148 E150 E152 E154 E156 E158 E160 E162 E164 E166">
    <cfRule type="expression" dxfId="90" priority="183" stopIfTrue="1">
      <formula>#REF!="1"</formula>
    </cfRule>
    <cfRule type="expression" dxfId="89" priority="184" stopIfTrue="1">
      <formula>#REF!="3"</formula>
    </cfRule>
    <cfRule type="expression" dxfId="88" priority="185" stopIfTrue="1">
      <formula>E122&lt;0</formula>
    </cfRule>
  </conditionalFormatting>
  <conditionalFormatting sqref="D122 D124 D126 D128 D130 D132 D134 D136 D138 D140 D142 D144 D146 D148 D150 D152 D154 D156 D158 D160 D162 D164 D166">
    <cfRule type="expression" dxfId="87" priority="175" stopIfTrue="1">
      <formula>#REF!="1"</formula>
    </cfRule>
    <cfRule type="expression" dxfId="86" priority="176" stopIfTrue="1">
      <formula>#REF!="3"</formula>
    </cfRule>
    <cfRule type="expression" dxfId="85" priority="177" stopIfTrue="1">
      <formula>D122&lt;0</formula>
    </cfRule>
  </conditionalFormatting>
  <conditionalFormatting sqref="I122 I124 I126 I128 I130 I132 I134 I136 I138 I140 I142 I144 I146 I148 I150 I152 I154 I156 I158 I160 I162 I164 I166">
    <cfRule type="expression" dxfId="84" priority="174" stopIfTrue="1">
      <formula>F122&lt;0</formula>
    </cfRule>
  </conditionalFormatting>
  <conditionalFormatting sqref="F228:G228 F230:G230 F232:G232 F234:G234 F236:G236 F238:G238 F240:G240 F242:G242 F244:G244 F246:G246 F248:G248 F250:G250 F252:G252 F254:G254 F256:G256 F258:G258 F260:G260 F262:G262 F264:G264 F266:G266 F268:G268 F270:G270 F272:G272 F274:G274 F276:G276 F278:G278 F280:G280 F282:G282 F284:G284 F286:G286 F288:G288 F290:G290 F292:G292 F294:G294 F296:G296 F298:G298 F300:G300 F302:G302 F304:G304 F306:G306 F308:G308 F310:G310 F312:G312 F314:G314 F316:G316 F318:G318 F320:G320 F322:G322 F324:G324 F326:G326 F328:G328 F330:G330 F332:G332 F334:G334 F336:G336 F338:G338 F340:G340 F342:G342 F344:G344 F346:G346 F348:G348 F350:G350 F352:G352 F354:G354 F356:G356 F358:G358 F360:G360 F362:G362 F364:G364 F366:G366">
    <cfRule type="expression" dxfId="83" priority="154" stopIfTrue="1">
      <formula>E228&lt;0</formula>
    </cfRule>
  </conditionalFormatting>
  <conditionalFormatting sqref="H228 H230 H232 H234 H236 H238 H240 H242 H244 H246 H248 H250 H252 H254 H256 H258 H260 H262 H264 H266 H268 H270 H272 H274 H276 H278 H280 H282 H284 H286 H288 H290 H292 H294 H296 H298 H300 H302 H304 H306 H308 H310 H312 H314 H316 H318 H320 H322 H324 H326 H328 H330 H332 H334 H336 H338 H340 H342 H344 H346 H348 H350 H352 H354 H356 H358 H360 H362 H364 H366">
    <cfRule type="expression" dxfId="82" priority="155" stopIfTrue="1">
      <formula>E228&lt;0</formula>
    </cfRule>
  </conditionalFormatting>
  <conditionalFormatting sqref="C228 C230 C232 C234 C236 C238 C240 C242 C244 C246 C248 C250 C252 C254 C256 C258 C260 C262 C264 C266 C268 C270 C272 C274 C276 C278 C280 C282 C284 C286 C288 C290 C292 C294 C296 C298 C300 C302 C304 C306 C308 C310 C312 C314 C316 C318 C320 C322 C324 C326 C328 C330 C332 C334 C336 C338 C340 C342 C344 C346 C348 C350 C352 C354 C356 C358 C360 C362 C364 C366">
    <cfRule type="expression" dxfId="81" priority="156" stopIfTrue="1">
      <formula>#REF!="1"</formula>
    </cfRule>
    <cfRule type="expression" dxfId="80" priority="157" stopIfTrue="1">
      <formula>#REF!="2"</formula>
    </cfRule>
    <cfRule type="expression" dxfId="79" priority="158" stopIfTrue="1">
      <formula>E228&lt;0</formula>
    </cfRule>
  </conditionalFormatting>
  <conditionalFormatting sqref="E228 E230 E232 E234 E236 E238 E240 E242 E244 E246 E248 E250 E252 E254 E256 E258 E260 E262 E264 E266 E268 E270 E272 E274 E276 E278 E280 E282 E284 E286 E288 E290 E292 E294 E296 E298 E300 E302 E304 E306 E308 E310 E312 E314 E316 E318 E320 E322 E324 E326 E328 E330 E332 E334 E336 E338 E340 E342 E344 E346 E348 E350 E352 E354 E356 E358 E360 E362 E364 E366">
    <cfRule type="expression" dxfId="78" priority="159" stopIfTrue="1">
      <formula>#REF!="1"</formula>
    </cfRule>
    <cfRule type="expression" dxfId="77" priority="160" stopIfTrue="1">
      <formula>#REF!="3"</formula>
    </cfRule>
    <cfRule type="expression" dxfId="76" priority="161" stopIfTrue="1">
      <formula>E228&lt;0</formula>
    </cfRule>
  </conditionalFormatting>
  <conditionalFormatting sqref="D228 D230 D232 D234 D236 D238 D240 D242 D244 D246 D248 D250 D252 D254 D256 D258 D260 D262 D264 D266 D268 D270 D272 D274 D276 D278 D280 D282 D284 D286 D288 D290 D292 D294 D296 D298 D300 D302 D304 D306 D308 D310 D312 D314 D316 D318 D320 D322 D324 D326 D328 D330 D332 D334 D336 D338 D340 D342 D344 D346 D348 D350 D352 D354 D356 D358 D360 D362 D364 D366">
    <cfRule type="expression" dxfId="75" priority="151" stopIfTrue="1">
      <formula>#REF!="1"</formula>
    </cfRule>
    <cfRule type="expression" dxfId="74" priority="152" stopIfTrue="1">
      <formula>#REF!="3"</formula>
    </cfRule>
    <cfRule type="expression" dxfId="73" priority="153" stopIfTrue="1">
      <formula>D228&lt;0</formula>
    </cfRule>
  </conditionalFormatting>
  <conditionalFormatting sqref="I228 I230 I232 I234 I236 I238 I240 I242 I244 I246 I248 I250 I252 I254 I256 I258 I260 I262 I264 I266 I268 I270 I272 I274 I276 I278 I280 I282 I284 I286 I288 I290 I292 I294 I296 I298 I300 I302 I304 I306 I308 I310 I312 I314 I316 I318 I320 I322 I324 I326 I328 I330 I332 I334 I336 I338 I340 I342 I344 I346 I348 I350 I352 I354 I356 I358 I360 I362 I364 I366">
    <cfRule type="expression" dxfId="72" priority="150" stopIfTrue="1">
      <formula>F228&lt;0</formula>
    </cfRule>
  </conditionalFormatting>
  <conditionalFormatting sqref="F370:G370 F372:G372 F374:G374 F376:G376 F378:G378 F380:G380 F382:G382 F384:G384 F386:G386 F388:G388 F390:G390 F392:G392 F394:G394 F396:G396 F398:G398 F400:G400 F402:G402 F404:G404 F406:G406 F408:G408 F410:G410 F412:G412 F414:G414 F416:G416 F418:G418 F420:G420 F422:G422 F424:G424 F426:G426 F428:G428 F430:G430 F432:G432 F434:G434 F436:G436 F438:G438 F440:G440 F442:G442 F444:G444 F446:G446 F448:G448 F450:G450 F452:G452 F454:G454 F456:G456 F458:G458 F460:G460 F462:G462 F464:G464 F466:G466 F468:G468 F470:G470 F472:G472 F474:G474 F476:G476 F478:G478 F480:G480 F482:G482 F484:G484 F486:G486 F488:G488 F490:G490 F492:G492 F494:G494 F496:G496 F498:G498 F500:G500 F502:G502 F504:G504 F506:G506 F508:G508 F510:G510 F512:G512 F514:G514 F516:G516 F518:G518 F520:G520">
    <cfRule type="expression" dxfId="71" priority="142" stopIfTrue="1">
      <formula>E370&lt;0</formula>
    </cfRule>
  </conditionalFormatting>
  <conditionalFormatting sqref="H370 H372 H374 H376 H378 H380 H382 H384 H386 H388 H390 H392 H394 H396 H398 H400 H402 H404 H406 H408 H410 H412 H414 H416 H418 H420 H422 H424 H426 H428 H430 H432 H434 H436 H438 H440 H442 H444 H446 H448 H450 H452 H454 H456 H458 H460 H462 H464 H466 H468 H470 H472 H474 H476 H478 H480 H482 H484 H486 H488 H490 H492 H494 H496 H498 H500 H502 H504 H506 H508 H510 H512 H514 H516 H518 H520">
    <cfRule type="expression" dxfId="70" priority="143" stopIfTrue="1">
      <formula>E370&lt;0</formula>
    </cfRule>
  </conditionalFormatting>
  <conditionalFormatting sqref="C370 C372 C374 C376 C378 C380 C382 C384 C386 C388 C390 C392 C394 C396 C398 C400 C402 C404 C406 C408 C410 C412 C414 C416 C418 C420 C422 C424 C426 C428 C430 C432 C434 C436 C438 C440 C442 C444 C446 C448 C450 C452 C454 C456 C458 C460 C462 C464 C466 C468 C470 C472 C474 C476 C478 C480 C482 C484 C486 C488 C490 C492 C494 C496 C498 C500 C502 C504 C506 C508 C510 C512 C514 C516 C518 C520">
    <cfRule type="expression" dxfId="69" priority="144" stopIfTrue="1">
      <formula>#REF!="1"</formula>
    </cfRule>
    <cfRule type="expression" dxfId="68" priority="145" stopIfTrue="1">
      <formula>#REF!="2"</formula>
    </cfRule>
    <cfRule type="expression" dxfId="67" priority="146" stopIfTrue="1">
      <formula>E370&lt;0</formula>
    </cfRule>
  </conditionalFormatting>
  <conditionalFormatting sqref="E370 E372 E374 E376 E378 E380 E382 E384 E386 E388 E390 E392 E394 E396 E398 E400 E402 E404 E406 E408 E410 E412 E414 E416 E418 E420 E422 E424 E426 E428 E430 E432 E434 E436 E438 E440 E442 E444 E446 E448 E450 E452 E454 E456 E458 E460 E462 E464 E466 E468 E470 E472 E474 E476 E478 E480 E482 E484 E486 E488 E490 E492 E494 E496 E498 E500 E502 E504 E506 E508 E510 E512 E514 E516 E518 E520">
    <cfRule type="expression" dxfId="66" priority="147" stopIfTrue="1">
      <formula>#REF!="1"</formula>
    </cfRule>
    <cfRule type="expression" dxfId="65" priority="148" stopIfTrue="1">
      <formula>#REF!="3"</formula>
    </cfRule>
    <cfRule type="expression" dxfId="64" priority="149" stopIfTrue="1">
      <formula>E370&lt;0</formula>
    </cfRule>
  </conditionalFormatting>
  <conditionalFormatting sqref="D370 D372 D374 D376 D378 D380 D382 D384 D386 D388 D390 D392 D394 D396 D398 D400 D402 D404 D406 D408 D410 D412 D414 D416 D418 D420 D422 D424 D426 D428 D430 D432 D434 D436 D438 D440 D442 D444 D446 D448 D450 D452 D454 D456 D458 D460 D462 D464 D466 D468 D470 D472 D474 D476 D478 D480 D482 D484 D486 D488 D490 D492 D494 D496 D498 D500 D502 D504 D506 D508 D510 D512 D514 D516 D518 D520">
    <cfRule type="expression" dxfId="63" priority="139" stopIfTrue="1">
      <formula>#REF!="1"</formula>
    </cfRule>
    <cfRule type="expression" dxfId="62" priority="140" stopIfTrue="1">
      <formula>#REF!="3"</formula>
    </cfRule>
    <cfRule type="expression" dxfId="61" priority="141" stopIfTrue="1">
      <formula>D370&lt;0</formula>
    </cfRule>
  </conditionalFormatting>
  <conditionalFormatting sqref="I370 I372 I374 I376 I378 I380 I382 I384 I386 I388 I390 I392 I394 I396 I398 I400 I402 I404 I406 I408 I410 I412 I414 I416 I418 I420 I422 I424 I426 I428 I430 I432 I434 I436 I438 I440 I442 I444 I446 I448 I450 I452 I454 I456 I458 I460 I462 I464 I466 I468 I470 I472 I474 I476 I478 I480 I482 I484 I486 I488 I490 I492 I494 I496 I498 I500 I502 I504 I506 I508 I510 I512 I514 I516 I518 I520">
    <cfRule type="expression" dxfId="60" priority="138" stopIfTrue="1">
      <formula>F370&lt;0</formula>
    </cfRule>
  </conditionalFormatting>
  <conditionalFormatting sqref="F524:G524 F526:G526 F528:G528 F530:G530 F532:G532 F534:G534 F536:G536 F538:G538 F540:G540 F542:G542 F544:G544 F546:G546 F548:G548 F550:G550 F552:G552 F554:G554 F556:G556 F558:G558 F560:G560 F562:G562 F564:G564 F566:G566 F568:G568 F570:G570 F572:G572 F574:G574 F576:G576 F578:G578 F580:G580 F582:G582 F584:G584 F586:G586 F588:G588 F590:G590 F592:G592">
    <cfRule type="expression" dxfId="59" priority="130" stopIfTrue="1">
      <formula>E524&lt;0</formula>
    </cfRule>
  </conditionalFormatting>
  <conditionalFormatting sqref="H524 H526 H528 H530 H532 H534 H536 H538 H540 H542 H544 H546 H548 H550 H552 H554 H556 H558 H560 H562 H564 H566 H568 H570 H572 H574 H576 H578 H580 H582 H584 H586 H588 H590 H592">
    <cfRule type="expression" dxfId="58" priority="131" stopIfTrue="1">
      <formula>E524&lt;0</formula>
    </cfRule>
  </conditionalFormatting>
  <conditionalFormatting sqref="C524 C526 C528 C530 C532 C534 C536 C538 C540 C542 C544 C546 C548 C550 C552 C554 C556 C558 C560 C562 C564 C566 C568 C570 C572 C574 C576 C578 C580 C582 C584 C586 C588 C590 C592">
    <cfRule type="expression" dxfId="57" priority="132" stopIfTrue="1">
      <formula>#REF!="1"</formula>
    </cfRule>
    <cfRule type="expression" dxfId="56" priority="133" stopIfTrue="1">
      <formula>#REF!="2"</formula>
    </cfRule>
    <cfRule type="expression" dxfId="55" priority="134" stopIfTrue="1">
      <formula>E524&lt;0</formula>
    </cfRule>
  </conditionalFormatting>
  <conditionalFormatting sqref="E524 E526 E528 E530 E532 E534 E536 E538 E540 E542 E544 E546 E548 E550 E552 E554 E556 E558 E560 E562 E564 E566 E568 E570 E572 E574 E576 E578 E580 E582 E584 E586 E588 E590 E592">
    <cfRule type="expression" dxfId="54" priority="135" stopIfTrue="1">
      <formula>#REF!="1"</formula>
    </cfRule>
    <cfRule type="expression" dxfId="53" priority="136" stopIfTrue="1">
      <formula>#REF!="3"</formula>
    </cfRule>
    <cfRule type="expression" dxfId="52" priority="137" stopIfTrue="1">
      <formula>E524&lt;0</formula>
    </cfRule>
  </conditionalFormatting>
  <conditionalFormatting sqref="D524 D526 D528 D530 D532 D534 D536 D538 D540 D542 D544 D546 D548 D550 D552 D554 D556 D558 D560 D562 D564 D566 D568 D570 D572 D574 D576 D578 D580 D582 D584 D586 D588 D590 D592">
    <cfRule type="expression" dxfId="51" priority="127" stopIfTrue="1">
      <formula>#REF!="1"</formula>
    </cfRule>
    <cfRule type="expression" dxfId="50" priority="128" stopIfTrue="1">
      <formula>#REF!="3"</formula>
    </cfRule>
    <cfRule type="expression" dxfId="49" priority="129" stopIfTrue="1">
      <formula>D524&lt;0</formula>
    </cfRule>
  </conditionalFormatting>
  <conditionalFormatting sqref="I524 I526 I528 I530 I532 I534 I536 I538 I540 I542 I544 I546 I548 I550 I552 I554 I556 I558 I560 I562 I564 I566 I568 I570 I572 I574 I576 I578 I580 I582 I584 I586 I588 I590 I592">
    <cfRule type="expression" dxfId="48" priority="126" stopIfTrue="1">
      <formula>F524&lt;0</formula>
    </cfRule>
  </conditionalFormatting>
  <conditionalFormatting sqref="F596:G596 F598:G598 F600:G600 F602:G602 F604:G604 F606:G606 F608:G608 F610:G610 F612:G612 F614:G614 F616:G616 F618:G618 F620:G620 F622:G622 F624:G624 F626:G626 F628:G628 F630:G630 F632:G632 F634:G634 F636:G636 F638:G638 F640:G640 F642:G642 F644:G644 F646:G646 F648:G648">
    <cfRule type="expression" dxfId="47" priority="118" stopIfTrue="1">
      <formula>E596&lt;0</formula>
    </cfRule>
  </conditionalFormatting>
  <conditionalFormatting sqref="H596 H598 H600 H602 H604 H606 H608 H610 H612 H614 H616 H618 H620 H622 H624 H626 H628 H630 H632 H634 H636 H638 H640 H642 H644 H646 H648">
    <cfRule type="expression" dxfId="46" priority="119" stopIfTrue="1">
      <formula>E596&lt;0</formula>
    </cfRule>
  </conditionalFormatting>
  <conditionalFormatting sqref="C596 C598 C600 C602 C604 C606 C608 C610 C612 C614 C616 C618 C620 C622 C624 C626 C628 C630 C632 C634 C636 C638 C640 C642 C644 C646 C648">
    <cfRule type="expression" dxfId="45" priority="120" stopIfTrue="1">
      <formula>#REF!="1"</formula>
    </cfRule>
    <cfRule type="expression" dxfId="44" priority="121" stopIfTrue="1">
      <formula>#REF!="2"</formula>
    </cfRule>
    <cfRule type="expression" dxfId="43" priority="122" stopIfTrue="1">
      <formula>E596&lt;0</formula>
    </cfRule>
  </conditionalFormatting>
  <conditionalFormatting sqref="E596 E598 E600 E602 E604 E606 E608 E610 E612 E614 E616 E618 E620 E622 E624 E626 E628 E630 E632 E634 E636 E638 E640 E642 E644 E646 E648">
    <cfRule type="expression" dxfId="42" priority="123" stopIfTrue="1">
      <formula>#REF!="1"</formula>
    </cfRule>
    <cfRule type="expression" dxfId="41" priority="124" stopIfTrue="1">
      <formula>#REF!="3"</formula>
    </cfRule>
    <cfRule type="expression" dxfId="40" priority="125" stopIfTrue="1">
      <formula>E596&lt;0</formula>
    </cfRule>
  </conditionalFormatting>
  <conditionalFormatting sqref="D596 D598 D600 D602 D604 D606 D608 D610 D612 D614 D616 D618 D620 D622 D624 D626 D628 D630 D632 D634 D636 D638 D640 D642 D644 D646 D648">
    <cfRule type="expression" dxfId="39" priority="115" stopIfTrue="1">
      <formula>#REF!="1"</formula>
    </cfRule>
    <cfRule type="expression" dxfId="38" priority="116" stopIfTrue="1">
      <formula>#REF!="3"</formula>
    </cfRule>
    <cfRule type="expression" dxfId="37" priority="117" stopIfTrue="1">
      <formula>D596&lt;0</formula>
    </cfRule>
  </conditionalFormatting>
  <conditionalFormatting sqref="I596 I598 I600 I602 I604 I606 I608 I610 I612 I614 I616 I618 I620 I622 I624 I626 I628 I630 I632 I634 I636 I638 I640 I642 I644 I646 I648">
    <cfRule type="expression" dxfId="36" priority="114" stopIfTrue="1">
      <formula>F596&lt;0</formula>
    </cfRule>
  </conditionalFormatting>
  <conditionalFormatting sqref="I652 I654 I656 I658 I660 I662 I664">
    <cfRule type="expression" dxfId="35" priority="102" stopIfTrue="1">
      <formula>F652&lt;0</formula>
    </cfRule>
  </conditionalFormatting>
  <conditionalFormatting sqref="F652:G652 F654:G654 F656:G656 F658:G658 F660:G660 F662:G662 F664:G664">
    <cfRule type="expression" dxfId="34" priority="106" stopIfTrue="1">
      <formula>E652&lt;0</formula>
    </cfRule>
  </conditionalFormatting>
  <conditionalFormatting sqref="H652 H654 H656 H658 H660 H662 H664">
    <cfRule type="expression" dxfId="33" priority="107" stopIfTrue="1">
      <formula>E652&lt;0</formula>
    </cfRule>
  </conditionalFormatting>
  <conditionalFormatting sqref="C652 C654 C656 C658 C660 C662 C664">
    <cfRule type="expression" dxfId="32" priority="108" stopIfTrue="1">
      <formula>#REF!="1"</formula>
    </cfRule>
    <cfRule type="expression" dxfId="31" priority="109" stopIfTrue="1">
      <formula>#REF!="2"</formula>
    </cfRule>
    <cfRule type="expression" dxfId="30" priority="110" stopIfTrue="1">
      <formula>E652&lt;0</formula>
    </cfRule>
  </conditionalFormatting>
  <conditionalFormatting sqref="E652 E654 E656 E658 E660 E662 E664">
    <cfRule type="expression" dxfId="29" priority="111" stopIfTrue="1">
      <formula>#REF!="1"</formula>
    </cfRule>
    <cfRule type="expression" dxfId="28" priority="112" stopIfTrue="1">
      <formula>#REF!="3"</formula>
    </cfRule>
    <cfRule type="expression" dxfId="27" priority="113" stopIfTrue="1">
      <formula>E652&lt;0</formula>
    </cfRule>
  </conditionalFormatting>
  <conditionalFormatting sqref="D652 D654 D656 D658 D660 D662 D664">
    <cfRule type="expression" dxfId="26" priority="103" stopIfTrue="1">
      <formula>#REF!="1"</formula>
    </cfRule>
    <cfRule type="expression" dxfId="25" priority="104" stopIfTrue="1">
      <formula>#REF!="3"</formula>
    </cfRule>
    <cfRule type="expression" dxfId="24" priority="105" stopIfTrue="1">
      <formula>D652&lt;0</formula>
    </cfRule>
  </conditionalFormatting>
  <conditionalFormatting sqref="F666:G666 F668:G668 F670:G670 F672:G672">
    <cfRule type="expression" dxfId="23" priority="94" stopIfTrue="1">
      <formula>E666&lt;0</formula>
    </cfRule>
  </conditionalFormatting>
  <conditionalFormatting sqref="H666 H668 H670 H672">
    <cfRule type="expression" dxfId="22" priority="95" stopIfTrue="1">
      <formula>E666&lt;0</formula>
    </cfRule>
  </conditionalFormatting>
  <conditionalFormatting sqref="C666 C668 C670 C672">
    <cfRule type="expression" dxfId="21" priority="96" stopIfTrue="1">
      <formula>#REF!="1"</formula>
    </cfRule>
    <cfRule type="expression" dxfId="20" priority="97" stopIfTrue="1">
      <formula>#REF!="2"</formula>
    </cfRule>
    <cfRule type="expression" dxfId="19" priority="98" stopIfTrue="1">
      <formula>E666&lt;0</formula>
    </cfRule>
  </conditionalFormatting>
  <conditionalFormatting sqref="E666 E668 E670 E672">
    <cfRule type="expression" dxfId="18" priority="99" stopIfTrue="1">
      <formula>#REF!="1"</formula>
    </cfRule>
    <cfRule type="expression" dxfId="17" priority="100" stopIfTrue="1">
      <formula>#REF!="3"</formula>
    </cfRule>
    <cfRule type="expression" dxfId="16" priority="101" stopIfTrue="1">
      <formula>E666&lt;0</formula>
    </cfRule>
  </conditionalFormatting>
  <conditionalFormatting sqref="D666 D668 D670 D672">
    <cfRule type="expression" dxfId="15" priority="91" stopIfTrue="1">
      <formula>#REF!="1"</formula>
    </cfRule>
    <cfRule type="expression" dxfId="14" priority="92" stopIfTrue="1">
      <formula>#REF!="3"</formula>
    </cfRule>
    <cfRule type="expression" dxfId="13" priority="93" stopIfTrue="1">
      <formula>D666&lt;0</formula>
    </cfRule>
  </conditionalFormatting>
  <conditionalFormatting sqref="I666 I668 I670 I672">
    <cfRule type="expression" dxfId="12" priority="90" stopIfTrue="1">
      <formula>F666&lt;0</formula>
    </cfRule>
  </conditionalFormatting>
  <conditionalFormatting sqref="F16:G16 F18:G18 F20:G20 F22:G22 F24:G24 F26:G26 F28:G28 F30:G30 F32:G32 F34:G34 F36:G36 F38:G38 F40:G40 F42:G42 F44:G44 F46:G46 F48:G48 F50:G50 F52:G52 F54:G54 F56:G56 F58:G58 F60:G60 F62:G62 F64:G64 F66:G66 F68:G68 F70:G70 F72:G72 F74:G74 F76:G76 F78:G78 F80:G80 F82:G82 F84:G84 F86:G86 F88:G88 F90:G90 F92:G92 F94:G94 F96:G96 F98:G98 F100:G100 F102:G102 F104:G104 F106:G106 F108:G108 F110:G110 F112:G112 F114:G114 F116:G116 F118:G118">
    <cfRule type="expression" dxfId="11" priority="14" stopIfTrue="1">
      <formula>E16&lt;0</formula>
    </cfRule>
  </conditionalFormatting>
  <conditionalFormatting sqref="H16 H18 H20 H22 H24 H26 H28 H30 H32 H34 H36 H38 H40 H42 H44 H46 H48 H50 H52 H54 H56 H58 H60 H62 H64 H66 H68 H70 H72 H74 H76 H78 H80 H82 H84 H86 H88 H90 H92 H94 H96 H98 H100 H102 H104 H106 H108 H110 H112 H114 H116 H118">
    <cfRule type="expression" dxfId="10" priority="15" stopIfTrue="1">
      <formula>E16&lt;0</formula>
    </cfRule>
  </conditionalFormatting>
  <conditionalFormatting sqref="C16 C18 C20 C22 C24 C26 C28 C30 C32 C34 C36 C38 C40 C42 C44 C46 C48 C50 C52 C54 C56 C58 C60 C62 C64 C66 C68 C70 C72 C74 C76 C78 C80 C82 C84 C86 C88 C90 C92 C94 C96 C98 C100 C102 C104 C106 C108 C110 C112 C114 C116 C118">
    <cfRule type="expression" dxfId="9" priority="16" stopIfTrue="1">
      <formula>#REF!="1"</formula>
    </cfRule>
    <cfRule type="expression" dxfId="8" priority="17" stopIfTrue="1">
      <formula>#REF!="2"</formula>
    </cfRule>
    <cfRule type="expression" dxfId="7" priority="18" stopIfTrue="1">
      <formula>E16&lt;0</formula>
    </cfRule>
  </conditionalFormatting>
  <conditionalFormatting sqref="E16 E18 E20 E22 E24 E26 E28 E30 E32 E34 E36 E38 E40 E42 E44 E46 E48 E50 E52 E54 E56 E58 E60 E62 E64 E66 E68 E70 E72 E74 E76 E78 E80 E82 E84 E86 E88 E90 E92 E94 E96 E98 E100 E102 E104 E106 E108 E110 E112 E114 E116 E118">
    <cfRule type="expression" dxfId="6" priority="19" stopIfTrue="1">
      <formula>#REF!="1"</formula>
    </cfRule>
    <cfRule type="expression" dxfId="5" priority="20" stopIfTrue="1">
      <formula>#REF!="3"</formula>
    </cfRule>
    <cfRule type="expression" dxfId="4" priority="21" stopIfTrue="1">
      <formula>E16&lt;0</formula>
    </cfRule>
  </conditionalFormatting>
  <conditionalFormatting sqref="D16 D18 D20 D22 D24 D26 D28 D30 D32 D34 D36 D38 D40 D42 D44 D46 D48 D50 D52 D54 D56 D58 D60 D62 D64 D66 D68 D70 D72 D74 D76 D78 D80 D82 D84 D86 D88 D90 D92 D94 D96 D98 D100 D102 D104 D106 D108 D110 D112 D114 D116 D118">
    <cfRule type="expression" dxfId="3" priority="11" stopIfTrue="1">
      <formula>#REF!="1"</formula>
    </cfRule>
    <cfRule type="expression" dxfId="2" priority="12" stopIfTrue="1">
      <formula>#REF!="3"</formula>
    </cfRule>
    <cfRule type="expression" dxfId="1" priority="13" stopIfTrue="1">
      <formula>D16&lt;0</formula>
    </cfRule>
  </conditionalFormatting>
  <conditionalFormatting sqref="I16 I18 I20 I22 I24 I26 I28 I30 I32 I34 I36 I38 I40 I42 I44 I46 I48 I50 I52 I54 I56 I58 I60 I62 I64 I66 I68 I70 I72 I74 I76 I78 I80 I82 I84 I86 I88 I90 I92 I94 I96 I98 I100 I102 I104 I106 I108 I110 I112 I114 I116 I118">
    <cfRule type="expression" dxfId="0" priority="10" stopIfTrue="1">
      <formula>F16&lt;0</formula>
    </cfRule>
  </conditionalFormatting>
  <printOptions horizontalCentered="1"/>
  <pageMargins left="0.39370078740157483" right="0.39370078740157483" top="0.39370078740157483" bottom="0.39370078740157483" header="0.19685039370078741" footer="0.19685039370078741"/>
  <pageSetup paperSize="9" scale="69" fitToHeight="80" orientation="landscape" useFirstPageNumber="1" r:id="rId1"/>
  <headerFooter alignWithMargins="0">
    <oddFooter>&amp;L&amp;KFF0000App. 22-25 - Mod. C Lista delle lavorazioni e delle forniture&amp;RPagina &amp;P di &amp;N</oddFooter>
  </headerFooter>
  <rowBreaks count="2" manualBreakCount="2">
    <brk id="101" max="8" man="1"/>
    <brk id="13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Lista Categorie e Forniture</vt:lpstr>
      <vt:lpstr>'Lista Categorie e Forniture'!Area_stampa</vt:lpstr>
      <vt:lpstr>'Lista Categorie e Forniture'!Titoli_stampa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Emanuel Longo</dc:creator>
  <cp:lastModifiedBy>Emanuel Longo</cp:lastModifiedBy>
  <cp:lastPrinted>2022-07-04T13:23:08Z</cp:lastPrinted>
  <dcterms:created xsi:type="dcterms:W3CDTF">2019-05-02T07:12:46Z</dcterms:created>
  <dcterms:modified xsi:type="dcterms:W3CDTF">2022-07-06T11:56:42Z</dcterms:modified>
</cp:coreProperties>
</file>